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\Dropbox (Molio)\31 - Prisdata\PDOC\6030-0 PRISBØGER GENERELT\Udgivelse 2023\MARC\Excel-skabeloner\Priskalk\"/>
    </mc:Choice>
  </mc:AlternateContent>
  <xr:revisionPtr revIDLastSave="0" documentId="13_ncr:1_{DC611852-3698-44BE-8408-C834D05B80D0}" xr6:coauthVersionLast="47" xr6:coauthVersionMax="47" xr10:uidLastSave="{00000000-0000-0000-0000-000000000000}"/>
  <bookViews>
    <workbookView xWindow="-120" yWindow="-120" windowWidth="29040" windowHeight="17640" tabRatio="667" xr2:uid="{00000000-000D-0000-FFFF-FFFF00000000}"/>
  </bookViews>
  <sheets>
    <sheet name="Netto opdelt" sheetId="16" r:id="rId1"/>
    <sheet name="Brutto opdelt" sheetId="18" r:id="rId2"/>
    <sheet name="Brutto summeret" sheetId="15" r:id="rId3"/>
    <sheet name="Brutto driftsplan" sheetId="10" r:id="rId4"/>
    <sheet name="Brutto vedligeholdelsesplan" sheetId="11" r:id="rId5"/>
    <sheet name="Brutto fornyelsesplan" sheetId="12" r:id="rId6"/>
    <sheet name="Brugervejledning" sheetId="17" r:id="rId7"/>
  </sheets>
  <definedNames>
    <definedName name="_xlnm.Print_Area" localSheetId="6">Brugervejledning!$A$1:$S$167</definedName>
    <definedName name="_xlnm.Print_Area" localSheetId="3">'Brutto driftsplan'!$B$2:$W$97</definedName>
    <definedName name="_xlnm.Print_Area" localSheetId="5">'Brutto fornyelsesplan'!$B$2:$W$96</definedName>
    <definedName name="_xlnm.Print_Area" localSheetId="1">'Brutto opdelt'!$A:$Q</definedName>
    <definedName name="_xlnm.Print_Area" localSheetId="2">'Brutto summeret'!$A:$I</definedName>
    <definedName name="_xlnm.Print_Area" localSheetId="4">'Brutto vedligeholdelsesplan'!$B$2:$W$96</definedName>
    <definedName name="_xlnm.Print_Area" localSheetId="0">'Netto opdelt'!$A:$Q</definedName>
    <definedName name="Z_6E22EE71_35C1_11D3_B69A_00805F0F7854_.wvu.PrintArea" localSheetId="3" hidden="1">'Brutto driftsplan'!$B$7:$W$97</definedName>
    <definedName name="Z_6E22EE71_35C1_11D3_B69A_00805F0F7854_.wvu.PrintArea" localSheetId="5" hidden="1">'Brutto fornyelsesplan'!$B$7:$W$96</definedName>
    <definedName name="Z_6E22EE71_35C1_11D3_B69A_00805F0F7854_.wvu.PrintArea" localSheetId="1" hidden="1">'Brutto opdelt'!$B$7:$P$41</definedName>
    <definedName name="Z_6E22EE71_35C1_11D3_B69A_00805F0F7854_.wvu.PrintArea" localSheetId="2" hidden="1">'Brutto summeret'!$B$7:$H$51</definedName>
    <definedName name="Z_6E22EE71_35C1_11D3_B69A_00805F0F7854_.wvu.PrintArea" localSheetId="4" hidden="1">'Brutto vedligeholdelsesplan'!$B$7:$W$96</definedName>
    <definedName name="Z_6E22EE71_35C1_11D3_B69A_00805F0F7854_.wvu.PrintArea" localSheetId="0" hidden="1">'Netto opdelt'!$B$7:$P$43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0" l="1"/>
  <c r="I13" i="10"/>
  <c r="H44" i="18" l="1"/>
  <c r="G44" i="18"/>
  <c r="F44" i="18"/>
  <c r="E44" i="18"/>
  <c r="B44" i="18"/>
  <c r="F43" i="18"/>
  <c r="E43" i="18"/>
  <c r="N43" i="18" s="1"/>
  <c r="D43" i="18"/>
  <c r="B43" i="18"/>
  <c r="F42" i="18"/>
  <c r="E42" i="18"/>
  <c r="D42" i="18"/>
  <c r="B42" i="18"/>
  <c r="M41" i="18"/>
  <c r="K41" i="18"/>
  <c r="I41" i="18"/>
  <c r="G41" i="18"/>
  <c r="F41" i="18"/>
  <c r="E41" i="18"/>
  <c r="O41" i="18" s="1"/>
  <c r="B41" i="18"/>
  <c r="M40" i="18"/>
  <c r="N40" i="18" s="1"/>
  <c r="K40" i="18"/>
  <c r="L40" i="18" s="1"/>
  <c r="I40" i="18"/>
  <c r="J40" i="18" s="1"/>
  <c r="G40" i="18"/>
  <c r="H40" i="18" s="1"/>
  <c r="F40" i="18"/>
  <c r="O40" i="18" s="1"/>
  <c r="E40" i="18"/>
  <c r="D40" i="18"/>
  <c r="C40" i="18"/>
  <c r="O39" i="18"/>
  <c r="M39" i="18"/>
  <c r="N39" i="18" s="1"/>
  <c r="K39" i="18"/>
  <c r="L39" i="18" s="1"/>
  <c r="I39" i="18"/>
  <c r="G39" i="18"/>
  <c r="F39" i="18"/>
  <c r="H39" i="18" s="1"/>
  <c r="E39" i="18"/>
  <c r="D39" i="18"/>
  <c r="C39" i="18"/>
  <c r="O38" i="18"/>
  <c r="M38" i="18"/>
  <c r="K38" i="18"/>
  <c r="L38" i="18" s="1"/>
  <c r="I38" i="18"/>
  <c r="J38" i="18" s="1"/>
  <c r="G38" i="18"/>
  <c r="F38" i="18"/>
  <c r="H38" i="18" s="1"/>
  <c r="E38" i="18"/>
  <c r="D38" i="18"/>
  <c r="C38" i="18"/>
  <c r="O37" i="18"/>
  <c r="M37" i="18"/>
  <c r="N37" i="18" s="1"/>
  <c r="P37" i="18" s="1"/>
  <c r="K37" i="18"/>
  <c r="L37" i="18" s="1"/>
  <c r="I37" i="18"/>
  <c r="J37" i="18" s="1"/>
  <c r="H37" i="18"/>
  <c r="G37" i="18"/>
  <c r="F37" i="18"/>
  <c r="E37" i="18"/>
  <c r="D37" i="18"/>
  <c r="C37" i="18"/>
  <c r="O36" i="18"/>
  <c r="M36" i="18"/>
  <c r="N36" i="18" s="1"/>
  <c r="P36" i="18" s="1"/>
  <c r="K36" i="18"/>
  <c r="I36" i="18"/>
  <c r="J36" i="18" s="1"/>
  <c r="G36" i="18"/>
  <c r="H36" i="18" s="1"/>
  <c r="F36" i="18"/>
  <c r="L36" i="18" s="1"/>
  <c r="E36" i="18"/>
  <c r="D36" i="18"/>
  <c r="C36" i="18"/>
  <c r="M35" i="18"/>
  <c r="N35" i="18" s="1"/>
  <c r="K35" i="18"/>
  <c r="L35" i="18" s="1"/>
  <c r="I35" i="18"/>
  <c r="J35" i="18" s="1"/>
  <c r="G35" i="18"/>
  <c r="H35" i="18" s="1"/>
  <c r="F35" i="18"/>
  <c r="O35" i="18" s="1"/>
  <c r="E35" i="18"/>
  <c r="D35" i="18"/>
  <c r="C35" i="18"/>
  <c r="O34" i="18"/>
  <c r="M34" i="18"/>
  <c r="N34" i="18" s="1"/>
  <c r="K34" i="18"/>
  <c r="L34" i="18" s="1"/>
  <c r="I34" i="18"/>
  <c r="G34" i="18"/>
  <c r="F34" i="18"/>
  <c r="H34" i="18" s="1"/>
  <c r="E34" i="18"/>
  <c r="D34" i="18"/>
  <c r="C34" i="18"/>
  <c r="O33" i="18"/>
  <c r="M33" i="18"/>
  <c r="K33" i="18"/>
  <c r="L33" i="18" s="1"/>
  <c r="I33" i="18"/>
  <c r="J33" i="18" s="1"/>
  <c r="G33" i="18"/>
  <c r="F33" i="18"/>
  <c r="H33" i="18" s="1"/>
  <c r="E33" i="18"/>
  <c r="D33" i="18"/>
  <c r="C33" i="18"/>
  <c r="O32" i="18"/>
  <c r="M32" i="18"/>
  <c r="N32" i="18" s="1"/>
  <c r="K32" i="18"/>
  <c r="L32" i="18" s="1"/>
  <c r="I32" i="18"/>
  <c r="J32" i="18" s="1"/>
  <c r="H32" i="18"/>
  <c r="G32" i="18"/>
  <c r="F32" i="18"/>
  <c r="E32" i="18"/>
  <c r="D32" i="18"/>
  <c r="C32" i="18"/>
  <c r="O31" i="18"/>
  <c r="M31" i="18"/>
  <c r="N31" i="18" s="1"/>
  <c r="K31" i="18"/>
  <c r="I31" i="18"/>
  <c r="J31" i="18" s="1"/>
  <c r="G31" i="18"/>
  <c r="H31" i="18" s="1"/>
  <c r="F31" i="18"/>
  <c r="L31" i="18" s="1"/>
  <c r="E31" i="18"/>
  <c r="D31" i="18"/>
  <c r="C31" i="18"/>
  <c r="M30" i="18"/>
  <c r="N30" i="18" s="1"/>
  <c r="K30" i="18"/>
  <c r="L30" i="18" s="1"/>
  <c r="I30" i="18"/>
  <c r="J30" i="18" s="1"/>
  <c r="G30" i="18"/>
  <c r="H30" i="18" s="1"/>
  <c r="F30" i="18"/>
  <c r="O30" i="18" s="1"/>
  <c r="E30" i="18"/>
  <c r="D30" i="18"/>
  <c r="C30" i="18"/>
  <c r="O29" i="18"/>
  <c r="M29" i="18"/>
  <c r="N29" i="18" s="1"/>
  <c r="K29" i="18"/>
  <c r="L29" i="18" s="1"/>
  <c r="I29" i="18"/>
  <c r="G29" i="18"/>
  <c r="F29" i="18"/>
  <c r="H29" i="18" s="1"/>
  <c r="E29" i="18"/>
  <c r="D29" i="18"/>
  <c r="C29" i="18"/>
  <c r="O28" i="18"/>
  <c r="M28" i="18"/>
  <c r="K28" i="18"/>
  <c r="L28" i="18" s="1"/>
  <c r="I28" i="18"/>
  <c r="J28" i="18" s="1"/>
  <c r="G28" i="18"/>
  <c r="F28" i="18"/>
  <c r="H28" i="18" s="1"/>
  <c r="E28" i="18"/>
  <c r="D28" i="18"/>
  <c r="C28" i="18"/>
  <c r="O27" i="18"/>
  <c r="M27" i="18"/>
  <c r="N27" i="18" s="1"/>
  <c r="P27" i="18" s="1"/>
  <c r="K27" i="18"/>
  <c r="L27" i="18" s="1"/>
  <c r="I27" i="18"/>
  <c r="J27" i="18" s="1"/>
  <c r="H27" i="18"/>
  <c r="G27" i="18"/>
  <c r="F27" i="18"/>
  <c r="E27" i="18"/>
  <c r="D27" i="18"/>
  <c r="C27" i="18"/>
  <c r="O26" i="18"/>
  <c r="M26" i="18"/>
  <c r="N26" i="18" s="1"/>
  <c r="P26" i="18" s="1"/>
  <c r="K26" i="18"/>
  <c r="I26" i="18"/>
  <c r="J26" i="18" s="1"/>
  <c r="G26" i="18"/>
  <c r="H26" i="18" s="1"/>
  <c r="F26" i="18"/>
  <c r="L26" i="18" s="1"/>
  <c r="E26" i="18"/>
  <c r="D26" i="18"/>
  <c r="C26" i="18"/>
  <c r="M25" i="18"/>
  <c r="N25" i="18" s="1"/>
  <c r="K25" i="18"/>
  <c r="L25" i="18" s="1"/>
  <c r="I25" i="18"/>
  <c r="J25" i="18" s="1"/>
  <c r="G25" i="18"/>
  <c r="H25" i="18" s="1"/>
  <c r="F25" i="18"/>
  <c r="O25" i="18" s="1"/>
  <c r="E25" i="18"/>
  <c r="D25" i="18"/>
  <c r="C25" i="18"/>
  <c r="M24" i="18"/>
  <c r="N24" i="18" s="1"/>
  <c r="K24" i="18"/>
  <c r="L24" i="18" s="1"/>
  <c r="I24" i="18"/>
  <c r="G24" i="18"/>
  <c r="F24" i="18"/>
  <c r="H24" i="18" s="1"/>
  <c r="E24" i="18"/>
  <c r="D24" i="18"/>
  <c r="C24" i="18"/>
  <c r="O23" i="18"/>
  <c r="M23" i="18"/>
  <c r="K23" i="18"/>
  <c r="L23" i="18" s="1"/>
  <c r="I23" i="18"/>
  <c r="J23" i="18" s="1"/>
  <c r="G23" i="18"/>
  <c r="F23" i="18"/>
  <c r="H23" i="18" s="1"/>
  <c r="E23" i="18"/>
  <c r="D23" i="18"/>
  <c r="C23" i="18"/>
  <c r="O22" i="18"/>
  <c r="M22" i="18"/>
  <c r="N22" i="18" s="1"/>
  <c r="K22" i="18"/>
  <c r="L22" i="18" s="1"/>
  <c r="I22" i="18"/>
  <c r="J22" i="18" s="1"/>
  <c r="H22" i="18"/>
  <c r="G22" i="18"/>
  <c r="F22" i="18"/>
  <c r="E22" i="18"/>
  <c r="D22" i="18"/>
  <c r="C22" i="18"/>
  <c r="O21" i="18"/>
  <c r="M21" i="18"/>
  <c r="N21" i="18" s="1"/>
  <c r="K21" i="18"/>
  <c r="I21" i="18"/>
  <c r="J21" i="18" s="1"/>
  <c r="G21" i="18"/>
  <c r="H21" i="18" s="1"/>
  <c r="F21" i="18"/>
  <c r="L21" i="18" s="1"/>
  <c r="E21" i="18"/>
  <c r="D21" i="18"/>
  <c r="C21" i="18"/>
  <c r="M20" i="18"/>
  <c r="N20" i="18" s="1"/>
  <c r="P20" i="18" s="1"/>
  <c r="K20" i="18"/>
  <c r="L20" i="18" s="1"/>
  <c r="I20" i="18"/>
  <c r="J20" i="18" s="1"/>
  <c r="G20" i="18"/>
  <c r="H20" i="18" s="1"/>
  <c r="F20" i="18"/>
  <c r="O20" i="18" s="1"/>
  <c r="E20" i="18"/>
  <c r="D20" i="18"/>
  <c r="C20" i="18"/>
  <c r="O19" i="18"/>
  <c r="M19" i="18"/>
  <c r="N19" i="18" s="1"/>
  <c r="K19" i="18"/>
  <c r="L19" i="18" s="1"/>
  <c r="I19" i="18"/>
  <c r="G19" i="18"/>
  <c r="F19" i="18"/>
  <c r="H19" i="18" s="1"/>
  <c r="E19" i="18"/>
  <c r="D19" i="18"/>
  <c r="C19" i="18"/>
  <c r="O18" i="18"/>
  <c r="M18" i="18"/>
  <c r="K18" i="18"/>
  <c r="L18" i="18" s="1"/>
  <c r="I18" i="18"/>
  <c r="J18" i="18" s="1"/>
  <c r="G18" i="18"/>
  <c r="F18" i="18"/>
  <c r="H18" i="18" s="1"/>
  <c r="E18" i="18"/>
  <c r="D18" i="18"/>
  <c r="C18" i="18"/>
  <c r="O17" i="18"/>
  <c r="M17" i="18"/>
  <c r="N17" i="18" s="1"/>
  <c r="K17" i="18"/>
  <c r="L17" i="18" s="1"/>
  <c r="I17" i="18"/>
  <c r="J17" i="18" s="1"/>
  <c r="H17" i="18"/>
  <c r="G17" i="18"/>
  <c r="F17" i="18"/>
  <c r="E17" i="18"/>
  <c r="D17" i="18"/>
  <c r="C17" i="18"/>
  <c r="O16" i="18"/>
  <c r="M16" i="18"/>
  <c r="N16" i="18" s="1"/>
  <c r="P16" i="18" s="1"/>
  <c r="K16" i="18"/>
  <c r="I16" i="18"/>
  <c r="J16" i="18" s="1"/>
  <c r="G16" i="18"/>
  <c r="H16" i="18" s="1"/>
  <c r="F16" i="18"/>
  <c r="L16" i="18" s="1"/>
  <c r="E16" i="18"/>
  <c r="D16" i="18"/>
  <c r="C16" i="18"/>
  <c r="M15" i="18"/>
  <c r="N15" i="18" s="1"/>
  <c r="K15" i="18"/>
  <c r="L15" i="18" s="1"/>
  <c r="I15" i="18"/>
  <c r="J15" i="18" s="1"/>
  <c r="G15" i="18"/>
  <c r="H15" i="18" s="1"/>
  <c r="F15" i="18"/>
  <c r="O15" i="18" s="1"/>
  <c r="E15" i="18"/>
  <c r="D15" i="18"/>
  <c r="C15" i="18"/>
  <c r="M14" i="18"/>
  <c r="N14" i="18" s="1"/>
  <c r="K14" i="18"/>
  <c r="L14" i="18" s="1"/>
  <c r="I14" i="18"/>
  <c r="G14" i="18"/>
  <c r="F14" i="18"/>
  <c r="H14" i="18" s="1"/>
  <c r="E14" i="18"/>
  <c r="D14" i="18"/>
  <c r="C14" i="18"/>
  <c r="O13" i="18"/>
  <c r="M13" i="18"/>
  <c r="K13" i="18"/>
  <c r="L13" i="18" s="1"/>
  <c r="I13" i="18"/>
  <c r="J13" i="18" s="1"/>
  <c r="G13" i="18"/>
  <c r="F13" i="18"/>
  <c r="H13" i="18" s="1"/>
  <c r="E13" i="18"/>
  <c r="D13" i="18"/>
  <c r="C13" i="18"/>
  <c r="O12" i="18"/>
  <c r="M12" i="18"/>
  <c r="N12" i="18" s="1"/>
  <c r="K12" i="18"/>
  <c r="L12" i="18" s="1"/>
  <c r="I12" i="18"/>
  <c r="J12" i="18" s="1"/>
  <c r="H12" i="18"/>
  <c r="G12" i="18"/>
  <c r="F12" i="18"/>
  <c r="E12" i="18"/>
  <c r="D12" i="18"/>
  <c r="C12" i="18"/>
  <c r="O11" i="18"/>
  <c r="M11" i="18"/>
  <c r="N11" i="18" s="1"/>
  <c r="K11" i="18"/>
  <c r="I11" i="18"/>
  <c r="J11" i="18" s="1"/>
  <c r="G11" i="18"/>
  <c r="H11" i="18" s="1"/>
  <c r="F11" i="18"/>
  <c r="L11" i="18" s="1"/>
  <c r="E11" i="18"/>
  <c r="D11" i="18"/>
  <c r="C11" i="18"/>
  <c r="M10" i="18"/>
  <c r="N10" i="18" s="1"/>
  <c r="K10" i="18"/>
  <c r="L10" i="18" s="1"/>
  <c r="I10" i="18"/>
  <c r="J10" i="18" s="1"/>
  <c r="G10" i="18"/>
  <c r="H10" i="18" s="1"/>
  <c r="F10" i="18"/>
  <c r="O10" i="18" s="1"/>
  <c r="E10" i="18"/>
  <c r="D10" i="18"/>
  <c r="C10" i="18"/>
  <c r="O9" i="18"/>
  <c r="M9" i="18"/>
  <c r="N9" i="18" s="1"/>
  <c r="K9" i="18"/>
  <c r="L9" i="18" s="1"/>
  <c r="I9" i="18"/>
  <c r="G9" i="18"/>
  <c r="F9" i="18"/>
  <c r="H9" i="18" s="1"/>
  <c r="E9" i="18"/>
  <c r="D9" i="18"/>
  <c r="C9" i="18"/>
  <c r="Y6" i="18"/>
  <c r="X6" i="18"/>
  <c r="W6" i="18"/>
  <c r="V6" i="18"/>
  <c r="U6" i="18"/>
  <c r="T6" i="18"/>
  <c r="S6" i="18"/>
  <c r="R6" i="18"/>
  <c r="L7" i="12"/>
  <c r="M7" i="12"/>
  <c r="N7" i="12"/>
  <c r="O7" i="12"/>
  <c r="P7" i="12"/>
  <c r="Q7" i="12"/>
  <c r="R7" i="12"/>
  <c r="S7" i="12"/>
  <c r="T7" i="12"/>
  <c r="U67" i="12"/>
  <c r="U68" i="12"/>
  <c r="K5" i="15"/>
  <c r="R6" i="16"/>
  <c r="N5" i="15"/>
  <c r="M5" i="15"/>
  <c r="L5" i="15"/>
  <c r="Y6" i="16"/>
  <c r="X6" i="16"/>
  <c r="V6" i="16"/>
  <c r="U6" i="16"/>
  <c r="T6" i="16"/>
  <c r="T43" i="16"/>
  <c r="S6" i="16"/>
  <c r="S43" i="16"/>
  <c r="I94" i="12"/>
  <c r="I94" i="11"/>
  <c r="I67" i="12"/>
  <c r="I68" i="12"/>
  <c r="U68" i="11"/>
  <c r="U70" i="11"/>
  <c r="I68" i="11"/>
  <c r="I70" i="11"/>
  <c r="U94" i="12"/>
  <c r="U17" i="12"/>
  <c r="U11" i="12"/>
  <c r="U13" i="12"/>
  <c r="U14" i="12"/>
  <c r="U94" i="11"/>
  <c r="U13" i="11"/>
  <c r="U14" i="11"/>
  <c r="U11" i="11"/>
  <c r="U16" i="11"/>
  <c r="U17" i="11"/>
  <c r="I20" i="12"/>
  <c r="I19" i="12"/>
  <c r="I17" i="12"/>
  <c r="I16" i="12"/>
  <c r="I14" i="12"/>
  <c r="I95" i="12"/>
  <c r="I96" i="12"/>
  <c r="I13" i="12"/>
  <c r="I11" i="12"/>
  <c r="I10" i="12"/>
  <c r="I22" i="12"/>
  <c r="I23" i="12"/>
  <c r="I25" i="12"/>
  <c r="I20" i="11"/>
  <c r="I19" i="11"/>
  <c r="I14" i="11"/>
  <c r="I95" i="11"/>
  <c r="I96" i="11" s="1"/>
  <c r="I13" i="11"/>
  <c r="I11" i="11"/>
  <c r="I10" i="11"/>
  <c r="U10" i="10"/>
  <c r="U96" i="10"/>
  <c r="U97" i="10"/>
  <c r="U11" i="10"/>
  <c r="U13" i="10"/>
  <c r="U14" i="10"/>
  <c r="U17" i="10"/>
  <c r="U19" i="10"/>
  <c r="I10" i="10"/>
  <c r="I96" i="10"/>
  <c r="I97" i="10" s="1"/>
  <c r="I11" i="10"/>
  <c r="I17" i="10"/>
  <c r="I19" i="10"/>
  <c r="I20" i="10"/>
  <c r="I22" i="10"/>
  <c r="I23" i="10"/>
  <c r="U16" i="10"/>
  <c r="I16" i="10"/>
  <c r="U95" i="10"/>
  <c r="U91" i="10"/>
  <c r="U70" i="10"/>
  <c r="U68" i="10"/>
  <c r="I68" i="10"/>
  <c r="I71" i="10"/>
  <c r="I91" i="10"/>
  <c r="I95" i="10"/>
  <c r="G79" i="16"/>
  <c r="F79" i="16"/>
  <c r="E79" i="16"/>
  <c r="B79" i="16"/>
  <c r="F78" i="16"/>
  <c r="E78" i="16"/>
  <c r="J78" i="16"/>
  <c r="D78" i="16"/>
  <c r="B78" i="16"/>
  <c r="F77" i="16"/>
  <c r="E77" i="16"/>
  <c r="D77" i="16"/>
  <c r="B77" i="16"/>
  <c r="F76" i="16"/>
  <c r="E76" i="16"/>
  <c r="H76" i="16"/>
  <c r="J76" i="16"/>
  <c r="P76" i="16"/>
  <c r="L76" i="16"/>
  <c r="D76" i="16"/>
  <c r="B76" i="16"/>
  <c r="F75" i="16"/>
  <c r="E75" i="16"/>
  <c r="B75" i="16"/>
  <c r="F74" i="16"/>
  <c r="E74" i="16"/>
  <c r="L74" i="16"/>
  <c r="D74" i="16"/>
  <c r="B74" i="16"/>
  <c r="F73" i="16"/>
  <c r="H73" i="16"/>
  <c r="E73" i="16"/>
  <c r="B73" i="16"/>
  <c r="F72" i="16"/>
  <c r="E72" i="16"/>
  <c r="H72" i="16"/>
  <c r="D72" i="16"/>
  <c r="B72" i="16"/>
  <c r="F71" i="16"/>
  <c r="E71" i="16"/>
  <c r="B71" i="16"/>
  <c r="H70" i="16"/>
  <c r="F70" i="16"/>
  <c r="E70" i="16"/>
  <c r="N70" i="16"/>
  <c r="P70" i="16"/>
  <c r="D70" i="16"/>
  <c r="B70" i="16"/>
  <c r="F69" i="16"/>
  <c r="J69" i="16"/>
  <c r="N69" i="16"/>
  <c r="E69" i="16"/>
  <c r="D69" i="16"/>
  <c r="B69" i="16"/>
  <c r="F68" i="16"/>
  <c r="N68" i="16"/>
  <c r="J68" i="16"/>
  <c r="E68" i="16"/>
  <c r="D68" i="16"/>
  <c r="B68" i="16"/>
  <c r="F67" i="16"/>
  <c r="H67" i="16"/>
  <c r="E67" i="16"/>
  <c r="D67" i="16"/>
  <c r="B67" i="16"/>
  <c r="F66" i="16"/>
  <c r="J66" i="16"/>
  <c r="E66" i="16"/>
  <c r="D66" i="16"/>
  <c r="B66" i="16"/>
  <c r="F65" i="16"/>
  <c r="H65" i="16"/>
  <c r="J65" i="16"/>
  <c r="E65" i="16"/>
  <c r="D65" i="16"/>
  <c r="B65" i="16"/>
  <c r="F64" i="16"/>
  <c r="N64" i="16"/>
  <c r="E64" i="16"/>
  <c r="D64" i="16"/>
  <c r="B64" i="16"/>
  <c r="F63" i="16"/>
  <c r="H63" i="16"/>
  <c r="E63" i="16"/>
  <c r="D63" i="16"/>
  <c r="B63" i="16"/>
  <c r="E62" i="16"/>
  <c r="N62" i="16"/>
  <c r="P62" i="16"/>
  <c r="H62" i="16"/>
  <c r="D62" i="16"/>
  <c r="B62" i="16"/>
  <c r="F61" i="16"/>
  <c r="E61" i="16"/>
  <c r="H61" i="16"/>
  <c r="D61" i="16"/>
  <c r="B61" i="16"/>
  <c r="F60" i="16"/>
  <c r="E60" i="16"/>
  <c r="B60" i="16"/>
  <c r="F59" i="16"/>
  <c r="E59" i="16"/>
  <c r="N59" i="16"/>
  <c r="J59" i="16"/>
  <c r="D59" i="16"/>
  <c r="B59" i="16"/>
  <c r="F58" i="16"/>
  <c r="H58" i="16" s="1"/>
  <c r="H60" i="16" s="1"/>
  <c r="H71" i="16" s="1"/>
  <c r="H75" i="16" s="1"/>
  <c r="H79" i="16" s="1"/>
  <c r="E58" i="16"/>
  <c r="D58" i="16"/>
  <c r="B58" i="16"/>
  <c r="F57" i="16"/>
  <c r="E57" i="16"/>
  <c r="N57" i="16"/>
  <c r="D57" i="16"/>
  <c r="B57" i="16"/>
  <c r="F56" i="16"/>
  <c r="E56" i="16"/>
  <c r="B56" i="16"/>
  <c r="F55" i="16"/>
  <c r="E55" i="16"/>
  <c r="H55" i="16"/>
  <c r="D55" i="16"/>
  <c r="B55" i="16"/>
  <c r="F54" i="16"/>
  <c r="E54" i="16"/>
  <c r="D54" i="16"/>
  <c r="B54" i="16"/>
  <c r="F53" i="16"/>
  <c r="E53" i="16"/>
  <c r="D53" i="16"/>
  <c r="B53" i="16"/>
  <c r="F52" i="16"/>
  <c r="E52" i="16"/>
  <c r="D52" i="16"/>
  <c r="B52" i="16"/>
  <c r="F51" i="16"/>
  <c r="E51" i="16"/>
  <c r="D51" i="16"/>
  <c r="B51" i="16"/>
  <c r="F50" i="16"/>
  <c r="E50" i="16"/>
  <c r="D50" i="16"/>
  <c r="B50" i="16"/>
  <c r="F49" i="16"/>
  <c r="E49" i="16"/>
  <c r="D49" i="16"/>
  <c r="B49" i="16"/>
  <c r="F48" i="16"/>
  <c r="E48" i="16"/>
  <c r="D48" i="16"/>
  <c r="B48" i="16"/>
  <c r="F47" i="16"/>
  <c r="E47" i="16"/>
  <c r="D47" i="16"/>
  <c r="B47" i="16"/>
  <c r="F46" i="16"/>
  <c r="E46" i="16"/>
  <c r="D46" i="16"/>
  <c r="B46" i="16"/>
  <c r="F45" i="16"/>
  <c r="E45" i="16"/>
  <c r="D45" i="16"/>
  <c r="B45" i="16"/>
  <c r="D44" i="16"/>
  <c r="B44" i="16"/>
  <c r="O43" i="16"/>
  <c r="K43" i="16"/>
  <c r="P42" i="16"/>
  <c r="N42" i="16"/>
  <c r="L42" i="16"/>
  <c r="K42" i="16"/>
  <c r="J42" i="16"/>
  <c r="H42" i="16"/>
  <c r="M41" i="16"/>
  <c r="K41" i="16"/>
  <c r="I41" i="16"/>
  <c r="G41" i="16"/>
  <c r="F41" i="16"/>
  <c r="E41" i="16"/>
  <c r="O41" i="16"/>
  <c r="B41" i="16"/>
  <c r="M40" i="16"/>
  <c r="N40" i="16"/>
  <c r="K40" i="16"/>
  <c r="I40" i="16"/>
  <c r="G40" i="16"/>
  <c r="H40" i="16"/>
  <c r="F40" i="16"/>
  <c r="J40" i="16"/>
  <c r="E40" i="16"/>
  <c r="D40" i="16"/>
  <c r="C40" i="16"/>
  <c r="M39" i="16"/>
  <c r="K39" i="16"/>
  <c r="I39" i="16"/>
  <c r="G39" i="16"/>
  <c r="F39" i="16"/>
  <c r="O39" i="16"/>
  <c r="E39" i="16"/>
  <c r="D39" i="16"/>
  <c r="C39" i="16"/>
  <c r="M38" i="16"/>
  <c r="K38" i="16"/>
  <c r="I38" i="16"/>
  <c r="G38" i="16"/>
  <c r="F38" i="16"/>
  <c r="O38" i="16"/>
  <c r="E38" i="16"/>
  <c r="D38" i="16"/>
  <c r="C38" i="16"/>
  <c r="M37" i="16"/>
  <c r="N37" i="16"/>
  <c r="P37" i="16"/>
  <c r="K37" i="16"/>
  <c r="L37" i="16"/>
  <c r="I37" i="16"/>
  <c r="G37" i="16"/>
  <c r="F37" i="16"/>
  <c r="J37" i="16"/>
  <c r="E37" i="16"/>
  <c r="D37" i="16"/>
  <c r="C37" i="16"/>
  <c r="M36" i="16"/>
  <c r="K36" i="16"/>
  <c r="I36" i="16"/>
  <c r="J36" i="16"/>
  <c r="G36" i="16"/>
  <c r="F36" i="16"/>
  <c r="N36" i="16"/>
  <c r="P36" i="16"/>
  <c r="O36" i="16"/>
  <c r="E36" i="16"/>
  <c r="D36" i="16"/>
  <c r="C36" i="16"/>
  <c r="M35" i="16"/>
  <c r="N35" i="16"/>
  <c r="P35" i="16"/>
  <c r="K35" i="16"/>
  <c r="L35" i="16"/>
  <c r="I35" i="16"/>
  <c r="G35" i="16"/>
  <c r="F35" i="16"/>
  <c r="O35" i="16"/>
  <c r="E35" i="16"/>
  <c r="D35" i="16"/>
  <c r="C35" i="16"/>
  <c r="M34" i="16"/>
  <c r="K34" i="16"/>
  <c r="I34" i="16"/>
  <c r="G34" i="16"/>
  <c r="F34" i="16"/>
  <c r="H34" i="16"/>
  <c r="E34" i="16"/>
  <c r="D34" i="16"/>
  <c r="C34" i="16"/>
  <c r="M33" i="16"/>
  <c r="K33" i="16"/>
  <c r="I33" i="16"/>
  <c r="J33" i="16"/>
  <c r="G33" i="16"/>
  <c r="F33" i="16"/>
  <c r="O33" i="16"/>
  <c r="E33" i="16"/>
  <c r="D33" i="16"/>
  <c r="C33" i="16"/>
  <c r="M32" i="16"/>
  <c r="K32" i="16"/>
  <c r="L32" i="16"/>
  <c r="I32" i="16"/>
  <c r="J32" i="16"/>
  <c r="G32" i="16"/>
  <c r="F32" i="16"/>
  <c r="O32" i="16"/>
  <c r="E32" i="16"/>
  <c r="D32" i="16"/>
  <c r="C32" i="16"/>
  <c r="M31" i="16"/>
  <c r="K31" i="16"/>
  <c r="I31" i="16"/>
  <c r="J31" i="16"/>
  <c r="G31" i="16"/>
  <c r="F31" i="16"/>
  <c r="H31" i="16"/>
  <c r="E31" i="16"/>
  <c r="D31" i="16"/>
  <c r="C31" i="16"/>
  <c r="M30" i="16"/>
  <c r="K30" i="16"/>
  <c r="L30" i="16"/>
  <c r="I30" i="16"/>
  <c r="J30" i="16"/>
  <c r="G30" i="16"/>
  <c r="F30" i="16"/>
  <c r="H30" i="16"/>
  <c r="O30" i="16"/>
  <c r="E30" i="16"/>
  <c r="D30" i="16"/>
  <c r="C30" i="16"/>
  <c r="M29" i="16"/>
  <c r="N29" i="16"/>
  <c r="K29" i="16"/>
  <c r="I29" i="16"/>
  <c r="J29" i="16"/>
  <c r="G29" i="16"/>
  <c r="H29" i="16"/>
  <c r="F29" i="16"/>
  <c r="E29" i="16"/>
  <c r="D29" i="16"/>
  <c r="C29" i="16"/>
  <c r="M28" i="16"/>
  <c r="K28" i="16"/>
  <c r="I28" i="16"/>
  <c r="J28" i="16"/>
  <c r="G28" i="16"/>
  <c r="F28" i="16"/>
  <c r="O28" i="16"/>
  <c r="H28" i="16"/>
  <c r="E28" i="16"/>
  <c r="D28" i="16"/>
  <c r="C28" i="16"/>
  <c r="M27" i="16"/>
  <c r="N27" i="16"/>
  <c r="P27" i="16"/>
  <c r="K27" i="16"/>
  <c r="L27" i="16"/>
  <c r="I27" i="16"/>
  <c r="J27" i="16"/>
  <c r="G27" i="16"/>
  <c r="F27" i="16"/>
  <c r="O27" i="16"/>
  <c r="E27" i="16"/>
  <c r="D27" i="16"/>
  <c r="C27" i="16"/>
  <c r="M26" i="16"/>
  <c r="K26" i="16"/>
  <c r="L26" i="16"/>
  <c r="I26" i="16"/>
  <c r="J26" i="16"/>
  <c r="G26" i="16"/>
  <c r="F26" i="16"/>
  <c r="N26" i="16"/>
  <c r="P26" i="16"/>
  <c r="H26" i="16"/>
  <c r="E26" i="16"/>
  <c r="D26" i="16"/>
  <c r="C26" i="16"/>
  <c r="M25" i="16"/>
  <c r="K25" i="16"/>
  <c r="L25" i="16"/>
  <c r="I25" i="16"/>
  <c r="J25" i="16"/>
  <c r="G25" i="16"/>
  <c r="F25" i="16"/>
  <c r="H25" i="16"/>
  <c r="N25" i="16"/>
  <c r="P25" i="16"/>
  <c r="E25" i="16"/>
  <c r="D25" i="16"/>
  <c r="C25" i="16"/>
  <c r="M24" i="16"/>
  <c r="N24" i="16"/>
  <c r="K24" i="16"/>
  <c r="L24" i="16"/>
  <c r="I24" i="16"/>
  <c r="J24" i="16"/>
  <c r="G24" i="16"/>
  <c r="F24" i="16"/>
  <c r="H24" i="16"/>
  <c r="E24" i="16"/>
  <c r="D24" i="16"/>
  <c r="C24" i="16"/>
  <c r="M23" i="16"/>
  <c r="K23" i="16"/>
  <c r="L23" i="16"/>
  <c r="I23" i="16"/>
  <c r="J23" i="16"/>
  <c r="G23" i="16"/>
  <c r="H23" i="16"/>
  <c r="F23" i="16"/>
  <c r="O23" i="16"/>
  <c r="E23" i="16"/>
  <c r="D23" i="16"/>
  <c r="C23" i="16"/>
  <c r="M22" i="16"/>
  <c r="K22" i="16"/>
  <c r="L22" i="16"/>
  <c r="P22" i="16"/>
  <c r="I22" i="16"/>
  <c r="G22" i="16"/>
  <c r="H22" i="16"/>
  <c r="F22" i="16"/>
  <c r="E22" i="16"/>
  <c r="D22" i="16"/>
  <c r="C22" i="16"/>
  <c r="M21" i="16"/>
  <c r="K21" i="16"/>
  <c r="I21" i="16"/>
  <c r="G21" i="16"/>
  <c r="F21" i="16"/>
  <c r="O21" i="16"/>
  <c r="E21" i="16"/>
  <c r="D21" i="16"/>
  <c r="C21" i="16"/>
  <c r="M20" i="16"/>
  <c r="N20" i="16"/>
  <c r="K20" i="16"/>
  <c r="I20" i="16"/>
  <c r="G20" i="16"/>
  <c r="F20" i="16"/>
  <c r="L20" i="16"/>
  <c r="E20" i="16"/>
  <c r="D20" i="16"/>
  <c r="C20" i="16"/>
  <c r="M19" i="16"/>
  <c r="N19" i="16"/>
  <c r="K19" i="16"/>
  <c r="I19" i="16"/>
  <c r="G19" i="16"/>
  <c r="F19" i="16"/>
  <c r="L19" i="16"/>
  <c r="E19" i="16"/>
  <c r="D19" i="16"/>
  <c r="C19" i="16"/>
  <c r="M18" i="16"/>
  <c r="K18" i="16"/>
  <c r="L18" i="16"/>
  <c r="I18" i="16"/>
  <c r="G18" i="16"/>
  <c r="H18" i="16"/>
  <c r="F18" i="16"/>
  <c r="N18" i="16"/>
  <c r="P18" i="16"/>
  <c r="E18" i="16"/>
  <c r="D18" i="16"/>
  <c r="C18" i="16"/>
  <c r="M17" i="16"/>
  <c r="N17" i="16"/>
  <c r="P17" i="16"/>
  <c r="K17" i="16"/>
  <c r="L17" i="16"/>
  <c r="I17" i="16"/>
  <c r="J17" i="16"/>
  <c r="G17" i="16"/>
  <c r="F17" i="16"/>
  <c r="O17" i="16"/>
  <c r="E17" i="16"/>
  <c r="D17" i="16"/>
  <c r="C17" i="16"/>
  <c r="M16" i="16"/>
  <c r="K16" i="16"/>
  <c r="L16" i="16"/>
  <c r="I16" i="16"/>
  <c r="G16" i="16"/>
  <c r="F16" i="16"/>
  <c r="H16" i="16"/>
  <c r="E16" i="16"/>
  <c r="D16" i="16"/>
  <c r="C16" i="16"/>
  <c r="M15" i="16"/>
  <c r="K15" i="16"/>
  <c r="L15" i="16"/>
  <c r="I15" i="16"/>
  <c r="J15" i="16"/>
  <c r="G15" i="16"/>
  <c r="F15" i="16"/>
  <c r="O15" i="16"/>
  <c r="E15" i="16"/>
  <c r="D15" i="16"/>
  <c r="C15" i="16"/>
  <c r="M14" i="16"/>
  <c r="N14" i="16"/>
  <c r="K14" i="16"/>
  <c r="L14" i="16"/>
  <c r="I14" i="16"/>
  <c r="G14" i="16"/>
  <c r="F14" i="16"/>
  <c r="H14" i="16"/>
  <c r="E14" i="16"/>
  <c r="D14" i="16"/>
  <c r="C14" i="16"/>
  <c r="M13" i="16"/>
  <c r="K13" i="16"/>
  <c r="I13" i="16"/>
  <c r="J13" i="16"/>
  <c r="G13" i="16"/>
  <c r="H13" i="16"/>
  <c r="F13" i="16"/>
  <c r="O13" i="16"/>
  <c r="E13" i="16"/>
  <c r="D13" i="16"/>
  <c r="C13" i="16"/>
  <c r="M12" i="16"/>
  <c r="N12" i="16"/>
  <c r="K12" i="16"/>
  <c r="L12" i="16"/>
  <c r="I12" i="16"/>
  <c r="G12" i="16"/>
  <c r="F12" i="16"/>
  <c r="H12" i="16"/>
  <c r="E12" i="16"/>
  <c r="D12" i="16"/>
  <c r="C12" i="16"/>
  <c r="M11" i="16"/>
  <c r="K11" i="16"/>
  <c r="L11" i="16"/>
  <c r="I11" i="16"/>
  <c r="G11" i="16"/>
  <c r="F11" i="16"/>
  <c r="E11" i="16"/>
  <c r="D11" i="16"/>
  <c r="C11" i="16"/>
  <c r="M10" i="16"/>
  <c r="K10" i="16"/>
  <c r="L10" i="16"/>
  <c r="I10" i="16"/>
  <c r="G10" i="16"/>
  <c r="F10" i="16"/>
  <c r="H10" i="16"/>
  <c r="E10" i="16"/>
  <c r="D10" i="16"/>
  <c r="C10" i="16"/>
  <c r="M9" i="16"/>
  <c r="N9" i="16"/>
  <c r="K9" i="16"/>
  <c r="L9" i="16"/>
  <c r="I9" i="16"/>
  <c r="J9" i="16"/>
  <c r="G9" i="16"/>
  <c r="H9" i="16"/>
  <c r="F9" i="16"/>
  <c r="E9" i="16"/>
  <c r="D9" i="16"/>
  <c r="C9" i="16"/>
  <c r="F51" i="15"/>
  <c r="E51" i="15"/>
  <c r="B51" i="15"/>
  <c r="B50" i="15"/>
  <c r="G48" i="15"/>
  <c r="H48" i="15"/>
  <c r="F48" i="15"/>
  <c r="E48" i="15"/>
  <c r="D48" i="15"/>
  <c r="C48" i="15"/>
  <c r="G47" i="15"/>
  <c r="F47" i="15"/>
  <c r="H47" i="15"/>
  <c r="E47" i="15"/>
  <c r="D47" i="15"/>
  <c r="C47" i="15"/>
  <c r="G46" i="15"/>
  <c r="F46" i="15"/>
  <c r="H46" i="15"/>
  <c r="E46" i="15"/>
  <c r="D46" i="15"/>
  <c r="C46" i="15"/>
  <c r="G45" i="15"/>
  <c r="F45" i="15"/>
  <c r="H45" i="15"/>
  <c r="E45" i="15"/>
  <c r="D45" i="15"/>
  <c r="C45" i="15"/>
  <c r="G44" i="15"/>
  <c r="H44" i="15"/>
  <c r="F44" i="15"/>
  <c r="E44" i="15"/>
  <c r="D44" i="15"/>
  <c r="C44" i="15"/>
  <c r="G43" i="15"/>
  <c r="F43" i="15"/>
  <c r="H43" i="15"/>
  <c r="E43" i="15"/>
  <c r="D43" i="15"/>
  <c r="C43" i="15"/>
  <c r="G42" i="15"/>
  <c r="F42" i="15"/>
  <c r="H42" i="15"/>
  <c r="E42" i="15"/>
  <c r="D42" i="15"/>
  <c r="C42" i="15"/>
  <c r="G41" i="15"/>
  <c r="F41" i="15"/>
  <c r="H41" i="15"/>
  <c r="E41" i="15"/>
  <c r="D41" i="15"/>
  <c r="C41" i="15"/>
  <c r="G40" i="15"/>
  <c r="H40" i="15"/>
  <c r="F40" i="15"/>
  <c r="E40" i="15"/>
  <c r="D40" i="15"/>
  <c r="C40" i="15"/>
  <c r="G39" i="15"/>
  <c r="F39" i="15"/>
  <c r="H39" i="15"/>
  <c r="E39" i="15"/>
  <c r="D39" i="15"/>
  <c r="C39" i="15"/>
  <c r="G38" i="15"/>
  <c r="F38" i="15"/>
  <c r="H38" i="15"/>
  <c r="E38" i="15"/>
  <c r="D38" i="15"/>
  <c r="C38" i="15"/>
  <c r="G37" i="15"/>
  <c r="F37" i="15"/>
  <c r="H37" i="15"/>
  <c r="E37" i="15"/>
  <c r="D37" i="15"/>
  <c r="C37" i="15"/>
  <c r="G36" i="15"/>
  <c r="F36" i="15"/>
  <c r="H36" i="15"/>
  <c r="E36" i="15"/>
  <c r="D36" i="15"/>
  <c r="C36" i="15"/>
  <c r="G35" i="15"/>
  <c r="F35" i="15"/>
  <c r="H35" i="15"/>
  <c r="E35" i="15"/>
  <c r="D35" i="15"/>
  <c r="C35" i="15"/>
  <c r="G34" i="15"/>
  <c r="F34" i="15"/>
  <c r="H34" i="15"/>
  <c r="E34" i="15"/>
  <c r="D34" i="15"/>
  <c r="C34" i="15"/>
  <c r="G33" i="15"/>
  <c r="F33" i="15"/>
  <c r="H33" i="15"/>
  <c r="E33" i="15"/>
  <c r="D33" i="15"/>
  <c r="C33" i="15"/>
  <c r="H32" i="15"/>
  <c r="G32" i="15"/>
  <c r="F32" i="15"/>
  <c r="E32" i="15"/>
  <c r="D32" i="15"/>
  <c r="C32" i="15"/>
  <c r="G31" i="15"/>
  <c r="F31" i="15"/>
  <c r="H31" i="15"/>
  <c r="E31" i="15"/>
  <c r="D31" i="15"/>
  <c r="C31" i="15"/>
  <c r="G30" i="15"/>
  <c r="F30" i="15"/>
  <c r="H30" i="15"/>
  <c r="E30" i="15"/>
  <c r="D30" i="15"/>
  <c r="C30" i="15"/>
  <c r="G29" i="15"/>
  <c r="F29" i="15"/>
  <c r="H29" i="15"/>
  <c r="E29" i="15"/>
  <c r="D29" i="15"/>
  <c r="C29" i="15"/>
  <c r="H28" i="15"/>
  <c r="G28" i="15"/>
  <c r="F28" i="15"/>
  <c r="E28" i="15"/>
  <c r="D28" i="15"/>
  <c r="C28" i="15"/>
  <c r="G27" i="15"/>
  <c r="F27" i="15"/>
  <c r="H27" i="15"/>
  <c r="E27" i="15"/>
  <c r="D27" i="15"/>
  <c r="C27" i="15"/>
  <c r="G26" i="15"/>
  <c r="F26" i="15"/>
  <c r="H26" i="15"/>
  <c r="E26" i="15"/>
  <c r="D26" i="15"/>
  <c r="C26" i="15"/>
  <c r="G25" i="15"/>
  <c r="F25" i="15"/>
  <c r="H25" i="15"/>
  <c r="E25" i="15"/>
  <c r="D25" i="15"/>
  <c r="C25" i="15"/>
  <c r="H24" i="15"/>
  <c r="G24" i="15"/>
  <c r="F24" i="15"/>
  <c r="E24" i="15"/>
  <c r="D24" i="15"/>
  <c r="C24" i="15"/>
  <c r="G23" i="15"/>
  <c r="F23" i="15"/>
  <c r="H23" i="15"/>
  <c r="E23" i="15"/>
  <c r="D23" i="15"/>
  <c r="C23" i="15"/>
  <c r="G22" i="15"/>
  <c r="F22" i="15"/>
  <c r="H22" i="15"/>
  <c r="E22" i="15"/>
  <c r="D22" i="15"/>
  <c r="C22" i="15"/>
  <c r="G21" i="15"/>
  <c r="F21" i="15"/>
  <c r="H21" i="15"/>
  <c r="E21" i="15"/>
  <c r="D21" i="15"/>
  <c r="C21" i="15"/>
  <c r="H20" i="15"/>
  <c r="G20" i="15"/>
  <c r="F20" i="15"/>
  <c r="E20" i="15"/>
  <c r="D20" i="15"/>
  <c r="C20" i="15"/>
  <c r="G19" i="15"/>
  <c r="F19" i="15"/>
  <c r="H19" i="15"/>
  <c r="E19" i="15"/>
  <c r="D19" i="15"/>
  <c r="C19" i="15"/>
  <c r="G18" i="15"/>
  <c r="F18" i="15"/>
  <c r="H18" i="15"/>
  <c r="E18" i="15"/>
  <c r="D18" i="15"/>
  <c r="C18" i="15"/>
  <c r="G17" i="15"/>
  <c r="F17" i="15"/>
  <c r="H17" i="15"/>
  <c r="E17" i="15"/>
  <c r="D17" i="15"/>
  <c r="C17" i="15"/>
  <c r="H16" i="15"/>
  <c r="G16" i="15"/>
  <c r="F16" i="15"/>
  <c r="E16" i="15"/>
  <c r="D16" i="15"/>
  <c r="C16" i="15"/>
  <c r="G15" i="15"/>
  <c r="F15" i="15"/>
  <c r="H15" i="15"/>
  <c r="E15" i="15"/>
  <c r="D15" i="15"/>
  <c r="C15" i="15"/>
  <c r="G14" i="15"/>
  <c r="F14" i="15"/>
  <c r="H14" i="15"/>
  <c r="E14" i="15"/>
  <c r="D14" i="15"/>
  <c r="C14" i="15"/>
  <c r="G13" i="15"/>
  <c r="F13" i="15"/>
  <c r="H13" i="15"/>
  <c r="E13" i="15"/>
  <c r="D13" i="15"/>
  <c r="C13" i="15"/>
  <c r="H12" i="15"/>
  <c r="G12" i="15"/>
  <c r="F12" i="15"/>
  <c r="E12" i="15"/>
  <c r="D12" i="15"/>
  <c r="C12" i="15"/>
  <c r="G11" i="15"/>
  <c r="F11" i="15"/>
  <c r="H11" i="15"/>
  <c r="E11" i="15"/>
  <c r="D11" i="15"/>
  <c r="C11" i="15"/>
  <c r="G10" i="15"/>
  <c r="F10" i="15"/>
  <c r="H10" i="15"/>
  <c r="E10" i="15"/>
  <c r="D10" i="15"/>
  <c r="C10" i="15"/>
  <c r="G9" i="15"/>
  <c r="F9" i="15"/>
  <c r="H9" i="15"/>
  <c r="E9" i="15"/>
  <c r="D9" i="15"/>
  <c r="C9" i="15"/>
  <c r="U10" i="12"/>
  <c r="U95" i="12"/>
  <c r="U96" i="12"/>
  <c r="U16" i="12"/>
  <c r="U19" i="12"/>
  <c r="U20" i="12"/>
  <c r="U22" i="12"/>
  <c r="U23" i="12"/>
  <c r="U25" i="12"/>
  <c r="I26" i="12"/>
  <c r="U26" i="12"/>
  <c r="I28" i="12"/>
  <c r="U28" i="12"/>
  <c r="I29" i="12"/>
  <c r="U29" i="12"/>
  <c r="I31" i="12"/>
  <c r="U31" i="12"/>
  <c r="I32" i="12"/>
  <c r="U32" i="12"/>
  <c r="I34" i="12"/>
  <c r="U34" i="12"/>
  <c r="I35" i="12"/>
  <c r="U35" i="12"/>
  <c r="I37" i="12"/>
  <c r="U37" i="12"/>
  <c r="I38" i="12"/>
  <c r="U38" i="12"/>
  <c r="I40" i="12"/>
  <c r="U40" i="12"/>
  <c r="I41" i="12"/>
  <c r="U41" i="12"/>
  <c r="I43" i="12"/>
  <c r="U43" i="12"/>
  <c r="I44" i="12"/>
  <c r="U44" i="12"/>
  <c r="I46" i="12"/>
  <c r="U46" i="12"/>
  <c r="I47" i="12"/>
  <c r="U47" i="12"/>
  <c r="I49" i="12"/>
  <c r="U49" i="12"/>
  <c r="I50" i="12"/>
  <c r="U50" i="12"/>
  <c r="I52" i="12"/>
  <c r="U52" i="12"/>
  <c r="I53" i="12"/>
  <c r="U53" i="12"/>
  <c r="I55" i="12"/>
  <c r="U55" i="12"/>
  <c r="I56" i="12"/>
  <c r="U56" i="12"/>
  <c r="I58" i="12"/>
  <c r="U58" i="12"/>
  <c r="I59" i="12"/>
  <c r="U59" i="12"/>
  <c r="I61" i="12"/>
  <c r="U61" i="12"/>
  <c r="I62" i="12"/>
  <c r="U62" i="12"/>
  <c r="I64" i="12"/>
  <c r="U64" i="12"/>
  <c r="I65" i="12"/>
  <c r="U65" i="12"/>
  <c r="I70" i="12"/>
  <c r="U70" i="12"/>
  <c r="I71" i="12"/>
  <c r="U71" i="12"/>
  <c r="I73" i="12"/>
  <c r="U73" i="12"/>
  <c r="I74" i="12"/>
  <c r="U74" i="12"/>
  <c r="I76" i="12"/>
  <c r="U76" i="12"/>
  <c r="I77" i="12"/>
  <c r="U77" i="12"/>
  <c r="I79" i="12"/>
  <c r="U79" i="12"/>
  <c r="I80" i="12"/>
  <c r="U80" i="12"/>
  <c r="I82" i="12"/>
  <c r="U82" i="12"/>
  <c r="I83" i="12"/>
  <c r="U83" i="12"/>
  <c r="I85" i="12"/>
  <c r="U85" i="12"/>
  <c r="I86" i="12"/>
  <c r="U86" i="12"/>
  <c r="I88" i="12"/>
  <c r="U88" i="12"/>
  <c r="I89" i="12"/>
  <c r="U89" i="12"/>
  <c r="I91" i="12"/>
  <c r="U91" i="12"/>
  <c r="I93" i="12"/>
  <c r="U93" i="12"/>
  <c r="K95" i="12"/>
  <c r="K96" i="12"/>
  <c r="L95" i="12"/>
  <c r="L96" i="12"/>
  <c r="M95" i="12"/>
  <c r="M96" i="12"/>
  <c r="N95" i="12"/>
  <c r="N96" i="12"/>
  <c r="O95" i="12"/>
  <c r="O96" i="12"/>
  <c r="P95" i="12"/>
  <c r="P96" i="12"/>
  <c r="Q95" i="12"/>
  <c r="Q96" i="12"/>
  <c r="R95" i="12"/>
  <c r="R96" i="12"/>
  <c r="S95" i="12"/>
  <c r="S96" i="12"/>
  <c r="T95" i="12"/>
  <c r="T96" i="12"/>
  <c r="L7" i="11"/>
  <c r="M7" i="11"/>
  <c r="N7" i="11"/>
  <c r="O7" i="11"/>
  <c r="P7" i="11"/>
  <c r="Q7" i="11"/>
  <c r="R7" i="11"/>
  <c r="S7" i="11"/>
  <c r="T7" i="11"/>
  <c r="U10" i="11"/>
  <c r="U95" i="11"/>
  <c r="U96" i="11"/>
  <c r="U19" i="11"/>
  <c r="U20" i="11"/>
  <c r="I22" i="11"/>
  <c r="U22" i="11"/>
  <c r="I23" i="11"/>
  <c r="U23" i="11"/>
  <c r="I25" i="11"/>
  <c r="U25" i="11"/>
  <c r="I26" i="11"/>
  <c r="U26" i="11"/>
  <c r="I28" i="11"/>
  <c r="U28" i="11"/>
  <c r="I29" i="11"/>
  <c r="U29" i="11"/>
  <c r="I31" i="11"/>
  <c r="U31" i="11"/>
  <c r="I32" i="11"/>
  <c r="U32" i="11"/>
  <c r="I34" i="11"/>
  <c r="U34" i="11"/>
  <c r="I35" i="11"/>
  <c r="U35" i="11"/>
  <c r="I37" i="11"/>
  <c r="U37" i="11"/>
  <c r="I38" i="11"/>
  <c r="U38" i="11"/>
  <c r="I40" i="11"/>
  <c r="U40" i="11"/>
  <c r="I41" i="11"/>
  <c r="U41" i="11"/>
  <c r="I43" i="11"/>
  <c r="U43" i="11"/>
  <c r="I44" i="11"/>
  <c r="U44" i="11"/>
  <c r="I46" i="11"/>
  <c r="U46" i="11"/>
  <c r="I47" i="11"/>
  <c r="U47" i="11"/>
  <c r="I49" i="11"/>
  <c r="U49" i="11"/>
  <c r="I50" i="11"/>
  <c r="U50" i="11"/>
  <c r="I52" i="11"/>
  <c r="U52" i="11"/>
  <c r="I53" i="11"/>
  <c r="U53" i="11"/>
  <c r="I55" i="11"/>
  <c r="U55" i="11"/>
  <c r="I56" i="11"/>
  <c r="U56" i="11"/>
  <c r="I58" i="11"/>
  <c r="U58" i="11"/>
  <c r="I59" i="11"/>
  <c r="U59" i="11"/>
  <c r="I61" i="11"/>
  <c r="U61" i="11"/>
  <c r="I62" i="11"/>
  <c r="U62" i="11"/>
  <c r="I64" i="11"/>
  <c r="U64" i="11"/>
  <c r="I65" i="11"/>
  <c r="U65" i="11"/>
  <c r="I67" i="11"/>
  <c r="U67" i="11"/>
  <c r="I71" i="11"/>
  <c r="U71" i="11"/>
  <c r="I73" i="11"/>
  <c r="U73" i="11"/>
  <c r="I74" i="11"/>
  <c r="U74" i="11"/>
  <c r="I76" i="11"/>
  <c r="U76" i="11"/>
  <c r="I77" i="11"/>
  <c r="U77" i="11"/>
  <c r="I79" i="11"/>
  <c r="U79" i="11"/>
  <c r="I80" i="11"/>
  <c r="U80" i="11"/>
  <c r="I82" i="11"/>
  <c r="U82" i="11"/>
  <c r="I83" i="11"/>
  <c r="U83" i="11"/>
  <c r="I85" i="11"/>
  <c r="U85" i="11"/>
  <c r="I86" i="11"/>
  <c r="U86" i="11"/>
  <c r="I88" i="11"/>
  <c r="U88" i="11"/>
  <c r="I89" i="11"/>
  <c r="U89" i="11"/>
  <c r="I91" i="11"/>
  <c r="U91" i="11"/>
  <c r="I93" i="11"/>
  <c r="U93" i="11"/>
  <c r="K95" i="11"/>
  <c r="K96" i="11"/>
  <c r="L95" i="11"/>
  <c r="L96" i="11"/>
  <c r="M95" i="11"/>
  <c r="M96" i="11"/>
  <c r="N95" i="11"/>
  <c r="N96" i="11"/>
  <c r="O95" i="11"/>
  <c r="O96" i="11"/>
  <c r="P95" i="11"/>
  <c r="P96" i="11"/>
  <c r="Q95" i="11"/>
  <c r="Q96" i="11"/>
  <c r="R95" i="11"/>
  <c r="R96" i="11"/>
  <c r="S95" i="11"/>
  <c r="S96" i="11"/>
  <c r="T95" i="11"/>
  <c r="T96" i="11"/>
  <c r="U20" i="10"/>
  <c r="U22" i="10"/>
  <c r="L7" i="10"/>
  <c r="M7" i="10" s="1"/>
  <c r="N7" i="10" s="1"/>
  <c r="O7" i="10" s="1"/>
  <c r="P7" i="10" s="1"/>
  <c r="Q7" i="10" s="1"/>
  <c r="R7" i="10" s="1"/>
  <c r="S7" i="10" s="1"/>
  <c r="T7" i="10" s="1"/>
  <c r="U23" i="10"/>
  <c r="I25" i="10"/>
  <c r="U25" i="10"/>
  <c r="I26" i="10"/>
  <c r="U26" i="10"/>
  <c r="I28" i="10"/>
  <c r="U28" i="10"/>
  <c r="I29" i="10"/>
  <c r="U29" i="10"/>
  <c r="I31" i="10"/>
  <c r="U31" i="10"/>
  <c r="I32" i="10"/>
  <c r="U32" i="10"/>
  <c r="I34" i="10"/>
  <c r="U34" i="10"/>
  <c r="I35" i="10"/>
  <c r="U35" i="10"/>
  <c r="I37" i="10"/>
  <c r="U37" i="10"/>
  <c r="I38" i="10"/>
  <c r="U38" i="10"/>
  <c r="I40" i="10"/>
  <c r="U40" i="10"/>
  <c r="I41" i="10"/>
  <c r="U41" i="10"/>
  <c r="I43" i="10"/>
  <c r="U43" i="10"/>
  <c r="I44" i="10"/>
  <c r="U44" i="10"/>
  <c r="I46" i="10"/>
  <c r="U46" i="10"/>
  <c r="I47" i="10"/>
  <c r="U47" i="10"/>
  <c r="I49" i="10"/>
  <c r="U49" i="10"/>
  <c r="I50" i="10"/>
  <c r="U50" i="10"/>
  <c r="I52" i="10"/>
  <c r="U52" i="10"/>
  <c r="I53" i="10"/>
  <c r="U53" i="10"/>
  <c r="I55" i="10"/>
  <c r="U55" i="10"/>
  <c r="I56" i="10"/>
  <c r="U56" i="10"/>
  <c r="I58" i="10"/>
  <c r="U58" i="10"/>
  <c r="I59" i="10"/>
  <c r="U59" i="10"/>
  <c r="I61" i="10"/>
  <c r="U61" i="10"/>
  <c r="I62" i="10"/>
  <c r="U62" i="10"/>
  <c r="I64" i="10"/>
  <c r="U64" i="10"/>
  <c r="I65" i="10"/>
  <c r="U65" i="10"/>
  <c r="I67" i="10"/>
  <c r="U67" i="10"/>
  <c r="I70" i="10"/>
  <c r="U71" i="10"/>
  <c r="I73" i="10"/>
  <c r="U73" i="10"/>
  <c r="I74" i="10"/>
  <c r="U74" i="10"/>
  <c r="I76" i="10"/>
  <c r="U76" i="10"/>
  <c r="I77" i="10"/>
  <c r="U77" i="10"/>
  <c r="I79" i="10"/>
  <c r="U79" i="10"/>
  <c r="I80" i="10"/>
  <c r="U80" i="10"/>
  <c r="I82" i="10"/>
  <c r="U82" i="10"/>
  <c r="I83" i="10"/>
  <c r="U83" i="10"/>
  <c r="I85" i="10"/>
  <c r="U85" i="10"/>
  <c r="I86" i="10"/>
  <c r="U86" i="10"/>
  <c r="I88" i="10"/>
  <c r="U88" i="10"/>
  <c r="I89" i="10"/>
  <c r="U89" i="10"/>
  <c r="I92" i="10"/>
  <c r="U92" i="10"/>
  <c r="I94" i="10"/>
  <c r="U94" i="10"/>
  <c r="K96" i="10"/>
  <c r="K97" i="10"/>
  <c r="L96" i="10"/>
  <c r="L97" i="10"/>
  <c r="M96" i="10"/>
  <c r="M97" i="10"/>
  <c r="N96" i="10"/>
  <c r="N97" i="10"/>
  <c r="O96" i="10"/>
  <c r="O97" i="10"/>
  <c r="P96" i="10"/>
  <c r="P97" i="10"/>
  <c r="Q96" i="10"/>
  <c r="Q97" i="10"/>
  <c r="R96" i="10"/>
  <c r="R97" i="10"/>
  <c r="S96" i="10"/>
  <c r="S97" i="10"/>
  <c r="T96" i="10"/>
  <c r="T97" i="10"/>
  <c r="O26" i="16"/>
  <c r="L29" i="16"/>
  <c r="N10" i="16"/>
  <c r="P10" i="16"/>
  <c r="J16" i="16"/>
  <c r="N16" i="16"/>
  <c r="P16" i="16"/>
  <c r="J22" i="16"/>
  <c r="N22" i="16"/>
  <c r="H27" i="16"/>
  <c r="O37" i="16"/>
  <c r="H37" i="16"/>
  <c r="O16" i="16"/>
  <c r="O22" i="16"/>
  <c r="O29" i="16"/>
  <c r="O31" i="16"/>
  <c r="L31" i="16"/>
  <c r="J55" i="16"/>
  <c r="H57" i="16"/>
  <c r="L59" i="16"/>
  <c r="P59" i="16"/>
  <c r="J61" i="16"/>
  <c r="J62" i="16"/>
  <c r="H64" i="16"/>
  <c r="J67" i="16"/>
  <c r="H68" i="16"/>
  <c r="L70" i="16"/>
  <c r="J72" i="16"/>
  <c r="N76" i="16"/>
  <c r="L78" i="16"/>
  <c r="L55" i="16"/>
  <c r="L61" i="16"/>
  <c r="P61" i="16"/>
  <c r="L72" i="16"/>
  <c r="P72" i="16"/>
  <c r="N55" i="16"/>
  <c r="P55" i="16"/>
  <c r="L57" i="16"/>
  <c r="N61" i="16"/>
  <c r="N67" i="16"/>
  <c r="J11" i="16"/>
  <c r="N11" i="16"/>
  <c r="P11" i="16"/>
  <c r="H11" i="16"/>
  <c r="O11" i="16"/>
  <c r="N28" i="16"/>
  <c r="N30" i="16"/>
  <c r="P30" i="16"/>
  <c r="N32" i="16"/>
  <c r="H78" i="16"/>
  <c r="H32" i="16"/>
  <c r="H36" i="16"/>
  <c r="L36" i="16"/>
  <c r="J57" i="16"/>
  <c r="P57" i="16"/>
  <c r="J70" i="16"/>
  <c r="J10" i="16"/>
  <c r="O10" i="16"/>
  <c r="O9" i="16"/>
  <c r="L13" i="16"/>
  <c r="J35" i="16"/>
  <c r="J38" i="16"/>
  <c r="L38" i="16"/>
  <c r="N38" i="16"/>
  <c r="P38" i="16"/>
  <c r="O40" i="16"/>
  <c r="N13" i="16"/>
  <c r="P13" i="16"/>
  <c r="H38" i="16"/>
  <c r="N65" i="16"/>
  <c r="H35" i="16"/>
  <c r="N21" i="16"/>
  <c r="N23" i="16"/>
  <c r="H15" i="16"/>
  <c r="L28" i="16"/>
  <c r="P28" i="16"/>
  <c r="N72" i="16"/>
  <c r="O24" i="16"/>
  <c r="H59" i="16"/>
  <c r="H69" i="16"/>
  <c r="O20" i="16"/>
  <c r="L33" i="16"/>
  <c r="H20" i="16"/>
  <c r="O18" i="16"/>
  <c r="H33" i="16"/>
  <c r="J20" i="16"/>
  <c r="P20" i="16"/>
  <c r="H17" i="16"/>
  <c r="J64" i="16"/>
  <c r="L39" i="16"/>
  <c r="N39" i="16"/>
  <c r="P39" i="16"/>
  <c r="J39" i="16"/>
  <c r="J18" i="16"/>
  <c r="H39" i="16"/>
  <c r="P24" i="16"/>
  <c r="P32" i="16"/>
  <c r="P29" i="16"/>
  <c r="P12" i="16"/>
  <c r="P23" i="16"/>
  <c r="H49" i="15"/>
  <c r="P9" i="16"/>
  <c r="P40" i="16"/>
  <c r="L34" i="16"/>
  <c r="L41" i="16"/>
  <c r="N66" i="16"/>
  <c r="H19" i="16"/>
  <c r="H41" i="16"/>
  <c r="O19" i="16"/>
  <c r="H21" i="16"/>
  <c r="O25" i="16"/>
  <c r="H66" i="16"/>
  <c r="J12" i="16"/>
  <c r="J43" i="16"/>
  <c r="J14" i="16"/>
  <c r="P14" i="16"/>
  <c r="N33" i="16"/>
  <c r="P33" i="16"/>
  <c r="J34" i="16"/>
  <c r="L40" i="16"/>
  <c r="N63" i="16"/>
  <c r="N74" i="16"/>
  <c r="P74" i="16"/>
  <c r="H74" i="16"/>
  <c r="N15" i="16"/>
  <c r="P15" i="16"/>
  <c r="J19" i="16"/>
  <c r="P19" i="16"/>
  <c r="J21" i="16"/>
  <c r="P21" i="16"/>
  <c r="N31" i="16"/>
  <c r="P31" i="16"/>
  <c r="N78" i="16"/>
  <c r="P78" i="16"/>
  <c r="J63" i="16"/>
  <c r="J74" i="16"/>
  <c r="L21" i="16"/>
  <c r="L43" i="16"/>
  <c r="N34" i="16"/>
  <c r="O34" i="16"/>
  <c r="O14" i="16"/>
  <c r="O12" i="16"/>
  <c r="L45" i="16"/>
  <c r="L56" i="16"/>
  <c r="L46" i="16"/>
  <c r="L54" i="16"/>
  <c r="L53" i="16"/>
  <c r="L50" i="16"/>
  <c r="L52" i="16"/>
  <c r="L49" i="16"/>
  <c r="L51" i="16"/>
  <c r="L47" i="16"/>
  <c r="L48" i="16"/>
  <c r="J53" i="16"/>
  <c r="J48" i="16"/>
  <c r="J46" i="16"/>
  <c r="J56" i="16"/>
  <c r="J52" i="16"/>
  <c r="J49" i="16"/>
  <c r="J45" i="16"/>
  <c r="J51" i="16"/>
  <c r="J50" i="16"/>
  <c r="J54" i="16"/>
  <c r="J47" i="16"/>
  <c r="P34" i="16"/>
  <c r="P43" i="16"/>
  <c r="N41" i="16"/>
  <c r="J41" i="16"/>
  <c r="H43" i="16"/>
  <c r="N43" i="16"/>
  <c r="G50" i="15"/>
  <c r="H51" i="15"/>
  <c r="N51" i="16"/>
  <c r="N53" i="16"/>
  <c r="P53" i="16"/>
  <c r="N50" i="16"/>
  <c r="P50" i="16"/>
  <c r="N49" i="16"/>
  <c r="N48" i="16"/>
  <c r="N47" i="16"/>
  <c r="N45" i="16"/>
  <c r="P45" i="16"/>
  <c r="N52" i="16"/>
  <c r="P52" i="16"/>
  <c r="N46" i="16"/>
  <c r="P46" i="16"/>
  <c r="N54" i="16"/>
  <c r="P54" i="16"/>
  <c r="H53" i="16"/>
  <c r="H51" i="16"/>
  <c r="H47" i="16"/>
  <c r="H46" i="16"/>
  <c r="H45" i="16"/>
  <c r="H49" i="16"/>
  <c r="H56" i="16"/>
  <c r="H54" i="16"/>
  <c r="H52" i="16"/>
  <c r="H48" i="16"/>
  <c r="H50" i="16"/>
  <c r="P47" i="16"/>
  <c r="P41" i="16"/>
  <c r="P51" i="16"/>
  <c r="P48" i="16"/>
  <c r="P49" i="16"/>
  <c r="N56" i="16"/>
  <c r="P56" i="16"/>
  <c r="L41" i="18" l="1"/>
  <c r="P10" i="18"/>
  <c r="P9" i="18"/>
  <c r="P43" i="18"/>
  <c r="P25" i="18"/>
  <c r="P35" i="18"/>
  <c r="P15" i="18"/>
  <c r="P17" i="18"/>
  <c r="P32" i="18"/>
  <c r="P31" i="18"/>
  <c r="H41" i="18"/>
  <c r="P21" i="18"/>
  <c r="P22" i="18"/>
  <c r="P11" i="18"/>
  <c r="P12" i="18"/>
  <c r="P30" i="18"/>
  <c r="P40" i="18"/>
  <c r="J9" i="18"/>
  <c r="N13" i="18"/>
  <c r="P13" i="18" s="1"/>
  <c r="J14" i="18"/>
  <c r="P14" i="18" s="1"/>
  <c r="N18" i="18"/>
  <c r="P18" i="18" s="1"/>
  <c r="J19" i="18"/>
  <c r="P19" i="18" s="1"/>
  <c r="N23" i="18"/>
  <c r="P23" i="18" s="1"/>
  <c r="J24" i="18"/>
  <c r="P24" i="18" s="1"/>
  <c r="N28" i="18"/>
  <c r="P28" i="18" s="1"/>
  <c r="J29" i="18"/>
  <c r="P29" i="18" s="1"/>
  <c r="N33" i="18"/>
  <c r="P33" i="18" s="1"/>
  <c r="J34" i="18"/>
  <c r="P34" i="18" s="1"/>
  <c r="N38" i="18"/>
  <c r="P38" i="18" s="1"/>
  <c r="J39" i="18"/>
  <c r="P39" i="18" s="1"/>
  <c r="O14" i="18"/>
  <c r="O24" i="18"/>
  <c r="H43" i="18"/>
  <c r="J43" i="18"/>
  <c r="L43" i="18"/>
  <c r="J58" i="16"/>
  <c r="J60" i="16" s="1"/>
  <c r="J71" i="16" s="1"/>
  <c r="L58" i="16"/>
  <c r="N58" i="16"/>
  <c r="N60" i="16" s="1"/>
  <c r="P41" i="18" l="1"/>
  <c r="O42" i="18" s="1"/>
  <c r="J41" i="18"/>
  <c r="N41" i="18"/>
  <c r="L42" i="18"/>
  <c r="L44" i="18"/>
  <c r="N71" i="16"/>
  <c r="P60" i="16"/>
  <c r="P58" i="16"/>
  <c r="L60" i="16"/>
  <c r="J73" i="16"/>
  <c r="J75" i="16"/>
  <c r="N42" i="18" l="1"/>
  <c r="N44" i="18" s="1"/>
  <c r="J42" i="18"/>
  <c r="J44" i="18" s="1"/>
  <c r="P44" i="18" s="1"/>
  <c r="J77" i="16"/>
  <c r="J79" i="16"/>
  <c r="N73" i="16"/>
  <c r="L63" i="16"/>
  <c r="P63" i="16" s="1"/>
  <c r="L69" i="16"/>
  <c r="P69" i="16" s="1"/>
  <c r="L65" i="16"/>
  <c r="P65" i="16" s="1"/>
  <c r="L68" i="16"/>
  <c r="P68" i="16" s="1"/>
  <c r="L64" i="16"/>
  <c r="P64" i="16" s="1"/>
  <c r="L67" i="16"/>
  <c r="P67" i="16" s="1"/>
  <c r="L66" i="16"/>
  <c r="P66" i="16" s="1"/>
  <c r="L71" i="16" l="1"/>
  <c r="N75" i="16"/>
  <c r="L73" i="16" l="1"/>
  <c r="O73" i="16" s="1"/>
  <c r="P71" i="16"/>
  <c r="N77" i="16"/>
  <c r="N79" i="16" s="1"/>
  <c r="L75" i="16" l="1"/>
  <c r="L77" i="16" l="1"/>
  <c r="L79" i="16" s="1"/>
  <c r="P79" i="16" s="1"/>
  <c r="P75" i="16"/>
  <c r="O7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 (Bo Jørgensen)</author>
  </authors>
  <commentList>
    <comment ref="H3" authorId="0" shapeId="0" xr:uid="{E10F2E44-F4A3-BA4B-BA43-89C9C0EC69F4}">
      <text>
        <r>
          <rPr>
            <b/>
            <sz val="10"/>
            <color indexed="10"/>
            <rFont val="Tahoma"/>
            <family val="2"/>
          </rPr>
          <t>Her kan du indsætte din egen lønsats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C13" authorId="0" shapeId="0" xr:uid="{029F230F-7E3D-4F8A-8C60-9BE5F57CDA2E}">
      <text>
        <r>
          <rPr>
            <sz val="10"/>
            <color indexed="81"/>
            <rFont val="Tahoma"/>
            <family val="2"/>
          </rPr>
          <t>Data fra Priskalk indsættes her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C13" authorId="0" shapeId="0" xr:uid="{00000000-0006-0000-0300-000001000000}">
      <text>
        <r>
          <rPr>
            <sz val="10"/>
            <color indexed="81"/>
            <rFont val="Tahoma"/>
            <family val="2"/>
          </rPr>
          <t xml:space="preserve">Data fra Priskalk indsættes her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C13" authorId="0" shapeId="0" xr:uid="{00000000-0006-0000-0400-000001000000}">
      <text>
        <r>
          <rPr>
            <sz val="10"/>
            <color indexed="81"/>
            <rFont val="Tahoma"/>
            <family val="2"/>
          </rPr>
          <t xml:space="preserve">Data fra Priskalk indsættes her
</t>
        </r>
      </text>
    </comment>
  </commentList>
</comments>
</file>

<file path=xl/sharedStrings.xml><?xml version="1.0" encoding="utf-8"?>
<sst xmlns="http://schemas.openxmlformats.org/spreadsheetml/2006/main" count="546" uniqueCount="155">
  <si>
    <t>Mængde</t>
  </si>
  <si>
    <t>Bygherre:</t>
  </si>
  <si>
    <t>Dato:</t>
  </si>
  <si>
    <t>I alt</t>
  </si>
  <si>
    <t>Pos.</t>
  </si>
  <si>
    <t>Årsbudgetter</t>
  </si>
  <si>
    <t>Boligejerens opfølgning</t>
  </si>
  <si>
    <t>Bemærkning til drift</t>
  </si>
  <si>
    <t>Udført d. + initial</t>
  </si>
  <si>
    <t>Revision:</t>
  </si>
  <si>
    <t>Prisniveau:</t>
  </si>
  <si>
    <t>Godkendt af:</t>
  </si>
  <si>
    <t>Beregnet af:</t>
  </si>
  <si>
    <t>F</t>
  </si>
  <si>
    <t>Projekt nr.:</t>
  </si>
  <si>
    <t>Enheder</t>
  </si>
  <si>
    <t>Sum</t>
  </si>
  <si>
    <t>D</t>
  </si>
  <si>
    <t>V</t>
  </si>
  <si>
    <t>10-års fornyelsesplan</t>
  </si>
  <si>
    <t>Tagværk</t>
  </si>
  <si>
    <t>Altaner og terrasser</t>
  </si>
  <si>
    <t>Skorstene</t>
  </si>
  <si>
    <t>Facader</t>
  </si>
  <si>
    <t>Vinduer og karnapper</t>
  </si>
  <si>
    <t>Døre</t>
  </si>
  <si>
    <t>Porte og gennemgange</t>
  </si>
  <si>
    <t>Sokkel og lyskasser</t>
  </si>
  <si>
    <t>Kælder</t>
  </si>
  <si>
    <t>Lofter</t>
  </si>
  <si>
    <t>Vægge</t>
  </si>
  <si>
    <t>Gulve</t>
  </si>
  <si>
    <t>Døre og glaspartier</t>
  </si>
  <si>
    <t>Trapper</t>
  </si>
  <si>
    <t>Varme installation</t>
  </si>
  <si>
    <t>Afløb installation</t>
  </si>
  <si>
    <t>Kloak installation</t>
  </si>
  <si>
    <t>Vand installation</t>
  </si>
  <si>
    <t>Gasinstallation</t>
  </si>
  <si>
    <t>Ventilation</t>
  </si>
  <si>
    <t>Bygning udvendig</t>
  </si>
  <si>
    <t>231.</t>
  </si>
  <si>
    <t>Terræn</t>
  </si>
  <si>
    <t>Bygning indvendig</t>
  </si>
  <si>
    <t xml:space="preserve"> Installationer</t>
  </si>
  <si>
    <t>Udgifter til driftrutiner</t>
  </si>
  <si>
    <t>10-års driftsplan</t>
  </si>
  <si>
    <t>Type</t>
  </si>
  <si>
    <t>Interval</t>
  </si>
  <si>
    <t>Emne:</t>
  </si>
  <si>
    <t>Pris i alt 
over 10 år.</t>
  </si>
  <si>
    <t>Udgifter pr. m² bruttoareal pr. år</t>
  </si>
  <si>
    <t>Byggeplads</t>
  </si>
  <si>
    <t>Driftsrutiner</t>
  </si>
  <si>
    <t>Driftsaktivitet</t>
  </si>
  <si>
    <t>Bebygget areal:</t>
  </si>
  <si>
    <t>Grundareal:</t>
  </si>
  <si>
    <t>Bruttoareal:</t>
  </si>
  <si>
    <t>10-års vedligeholdelsesplan</t>
  </si>
  <si>
    <t>Vedligeholdelsesrutiner</t>
  </si>
  <si>
    <t>Fornyelsesrutiner</t>
  </si>
  <si>
    <t>Side:</t>
  </si>
  <si>
    <t>Projekt:</t>
  </si>
  <si>
    <t>Sag nr.</t>
  </si>
  <si>
    <t>Kontrol</t>
  </si>
  <si>
    <t>Regulering</t>
  </si>
  <si>
    <t>Enhed</t>
  </si>
  <si>
    <t>I alt kr.</t>
  </si>
  <si>
    <t>Felt 1</t>
  </si>
  <si>
    <t>Felt 2</t>
  </si>
  <si>
    <t>Felt 3</t>
  </si>
  <si>
    <t>Felt 4</t>
  </si>
  <si>
    <t>Felt 5</t>
  </si>
  <si>
    <t>Felt 6</t>
  </si>
  <si>
    <t>Indsæt herunder</t>
  </si>
  <si>
    <t>Lønsats</t>
  </si>
  <si>
    <t>NMP</t>
  </si>
  <si>
    <t>Beregnet af</t>
  </si>
  <si>
    <t>Regulering af tid</t>
  </si>
  <si>
    <t>Leje</t>
  </si>
  <si>
    <t>Prisniveau</t>
  </si>
  <si>
    <t>Tid</t>
  </si>
  <si>
    <t>Løn</t>
  </si>
  <si>
    <t>Total</t>
  </si>
  <si>
    <t>Tid i alt</t>
  </si>
  <si>
    <t>NMP i alt</t>
  </si>
  <si>
    <t>Løn i alt</t>
  </si>
  <si>
    <t>Leje i alt</t>
  </si>
  <si>
    <t>Pris i alt</t>
  </si>
  <si>
    <t>Felt 7</t>
  </si>
  <si>
    <t>Felt 8</t>
  </si>
  <si>
    <t>Overført</t>
  </si>
  <si>
    <t>Sats</t>
  </si>
  <si>
    <t>Arbejdspladsindretning</t>
  </si>
  <si>
    <t>%</t>
  </si>
  <si>
    <t>Skure, opstille, leje m.v.</t>
  </si>
  <si>
    <t>Transport til byggeplads</t>
  </si>
  <si>
    <t>Afdækning, materialer m.v.</t>
  </si>
  <si>
    <t>Byggepladsveje m.v.</t>
  </si>
  <si>
    <t>Byggekraner m.v.</t>
  </si>
  <si>
    <t>Byggepladsbelysning</t>
  </si>
  <si>
    <t>Opvarmning</t>
  </si>
  <si>
    <t>Rejse- og opholdsudgifter</t>
  </si>
  <si>
    <t>Drift af byggeplads</t>
  </si>
  <si>
    <t>Sociale ydelser</t>
  </si>
  <si>
    <t>Håndværktøj</t>
  </si>
  <si>
    <t>Beklædning</t>
  </si>
  <si>
    <t>Formand</t>
  </si>
  <si>
    <t>Byggepladsledelse</t>
  </si>
  <si>
    <t>Kontorhold, leje m.v.</t>
  </si>
  <si>
    <t>Telefon</t>
  </si>
  <si>
    <t>230.</t>
  </si>
  <si>
    <t>232.</t>
  </si>
  <si>
    <t>233.</t>
  </si>
  <si>
    <t>86.</t>
  </si>
  <si>
    <t>Inventar</t>
  </si>
  <si>
    <t>Befæstede arealer</t>
  </si>
  <si>
    <t>Græsarealer</t>
  </si>
  <si>
    <t>Plantearealer</t>
  </si>
  <si>
    <t>Udgifter til vedligeholdelsesrutiner</t>
  </si>
  <si>
    <t>Udgifter til fornyelsesrutiner</t>
  </si>
  <si>
    <t>Beskrivelse</t>
  </si>
  <si>
    <t>Enhedspris</t>
  </si>
  <si>
    <t>à kr.</t>
  </si>
  <si>
    <t>à time</t>
  </si>
  <si>
    <t>Bilag til kalkulation af</t>
  </si>
  <si>
    <t>Sag nr.:</t>
  </si>
  <si>
    <t>Samlet sum inkl. moms</t>
  </si>
  <si>
    <t>Moms</t>
  </si>
  <si>
    <t>Omkostningstillæg</t>
  </si>
  <si>
    <t>(til dækning af omkostninger der er uafhængig af projekt)</t>
  </si>
  <si>
    <t>Adresse</t>
  </si>
  <si>
    <t xml:space="preserve">I alt </t>
  </si>
  <si>
    <t>Håndværkerudgift - i alt</t>
  </si>
  <si>
    <t>Asfalt, eftersyn pr. gang</t>
  </si>
  <si>
    <t>6 måneder</t>
  </si>
  <si>
    <t>Flisebelægning, eftersyn pr. gang</t>
  </si>
  <si>
    <t>Flisebelægning, fjerne ukrudt pr. gang</t>
  </si>
  <si>
    <t>Løs terrænbelægn., overslæbning pr. gang</t>
  </si>
  <si>
    <t>1 år</t>
  </si>
  <si>
    <t>(230)20.11,021</t>
  </si>
  <si>
    <t>m2</t>
  </si>
  <si>
    <t>(230)20.14,021</t>
  </si>
  <si>
    <t>(230)20.05,011</t>
  </si>
  <si>
    <t>(230)20.11,011</t>
  </si>
  <si>
    <t>Brutto-kalkulation</t>
  </si>
  <si>
    <t>Har du brug hjælp - klik på fanen "Brugervejledning".</t>
  </si>
  <si>
    <t>Netto-kalkulation</t>
  </si>
  <si>
    <t>Prisnr.</t>
  </si>
  <si>
    <t>Regulering af løn, tid, materialer og leje hvis ikke der benyttes Prisdatas satser</t>
  </si>
  <si>
    <t>Avance</t>
  </si>
  <si>
    <r>
      <t xml:space="preserve">Avance </t>
    </r>
    <r>
      <rPr>
        <b/>
        <i/>
        <sz val="10"/>
        <color indexed="10"/>
        <rFont val="Arial"/>
        <family val="2"/>
      </rPr>
      <t>(fortjeneste)</t>
    </r>
  </si>
  <si>
    <t>BMP</t>
  </si>
  <si>
    <t>Kontrol:</t>
  </si>
  <si>
    <t>BMP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</si>
</sst>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#,##0.0"/>
    <numFmt numFmtId="167" formatCode="####"/>
    <numFmt numFmtId="168" formatCode="_(* #,##0_);_(* \(#,##0\);_(* &quot;-&quot;??_);_(@_)"/>
    <numFmt numFmtId="169" formatCode="#\ &quot;m²&quot;"/>
    <numFmt numFmtId="170" formatCode="&quot;Hvert&quot;\ #"/>
    <numFmt numFmtId="171" formatCode="&quot;Hvert&quot;\ #\ &quot;år&quot;"/>
    <numFmt numFmtId="172" formatCode="_(&quot;kr&quot;\ * #,##0_);_(&quot;kr&quot;\ * \(#,##0\);_(&quot;kr&quot;\ * &quot;-&quot;??_);_(@_)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1"/>
      <name val="Tahoma"/>
      <family val="2"/>
    </font>
    <font>
      <b/>
      <i/>
      <sz val="10"/>
      <color indexed="10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indexed="10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</fills>
  <borders count="1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</cellStyleXfs>
  <cellXfs count="617">
    <xf numFmtId="0" fontId="0" fillId="0" borderId="0" xfId="0"/>
    <xf numFmtId="0" fontId="3" fillId="0" borderId="0" xfId="0" applyFont="1"/>
    <xf numFmtId="0" fontId="4" fillId="0" borderId="0" xfId="0" applyFont="1"/>
    <xf numFmtId="1" fontId="0" fillId="0" borderId="0" xfId="0" applyNumberFormat="1"/>
    <xf numFmtId="0" fontId="2" fillId="0" borderId="0" xfId="0" applyFont="1"/>
    <xf numFmtId="0" fontId="7" fillId="0" borderId="0" xfId="0" applyFont="1"/>
    <xf numFmtId="0" fontId="6" fillId="0" borderId="0" xfId="0" applyFont="1"/>
    <xf numFmtId="0" fontId="12" fillId="0" borderId="0" xfId="0" applyFont="1" applyAlignment="1">
      <alignment horizontal="center" vertical="center"/>
    </xf>
    <xf numFmtId="168" fontId="2" fillId="0" borderId="1" xfId="1" applyNumberFormat="1" applyFont="1" applyFill="1" applyBorder="1" applyProtection="1">
      <protection locked="0"/>
    </xf>
    <xf numFmtId="1" fontId="2" fillId="0" borderId="0" xfId="0" applyNumberFormat="1" applyFont="1"/>
    <xf numFmtId="168" fontId="2" fillId="0" borderId="2" xfId="1" applyNumberFormat="1" applyFont="1" applyFill="1" applyBorder="1" applyProtection="1">
      <protection locked="0"/>
    </xf>
    <xf numFmtId="49" fontId="6" fillId="0" borderId="1" xfId="0" applyNumberFormat="1" applyFont="1" applyBorder="1"/>
    <xf numFmtId="0" fontId="6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168" fontId="2" fillId="0" borderId="4" xfId="1" applyNumberFormat="1" applyFont="1" applyFill="1" applyBorder="1" applyAlignment="1" applyProtection="1">
      <alignment horizontal="left"/>
    </xf>
    <xf numFmtId="168" fontId="6" fillId="0" borderId="1" xfId="1" applyNumberFormat="1" applyFont="1" applyFill="1" applyBorder="1" applyProtection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0" fontId="6" fillId="0" borderId="5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72" fontId="2" fillId="0" borderId="6" xfId="5" applyNumberFormat="1" applyFont="1" applyFill="1" applyBorder="1" applyProtection="1"/>
    <xf numFmtId="168" fontId="6" fillId="0" borderId="7" xfId="1" applyNumberFormat="1" applyFont="1" applyFill="1" applyBorder="1" applyProtection="1">
      <protection locked="0"/>
    </xf>
    <xf numFmtId="168" fontId="6" fillId="0" borderId="1" xfId="1" applyNumberFormat="1" applyFont="1" applyFill="1" applyBorder="1" applyProtection="1">
      <protection locked="0"/>
    </xf>
    <xf numFmtId="168" fontId="6" fillId="0" borderId="2" xfId="1" applyNumberFormat="1" applyFont="1" applyFill="1" applyBorder="1" applyProtection="1">
      <protection locked="0"/>
    </xf>
    <xf numFmtId="49" fontId="6" fillId="0" borderId="2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0" fontId="2" fillId="0" borderId="8" xfId="0" applyFont="1" applyBorder="1" applyAlignment="1">
      <alignment horizontal="left"/>
    </xf>
    <xf numFmtId="4" fontId="2" fillId="0" borderId="9" xfId="0" applyNumberFormat="1" applyFont="1" applyBorder="1"/>
    <xf numFmtId="4" fontId="2" fillId="0" borderId="10" xfId="0" applyNumberFormat="1" applyFont="1" applyBorder="1"/>
    <xf numFmtId="0" fontId="15" fillId="0" borderId="0" xfId="0" applyFont="1"/>
    <xf numFmtId="0" fontId="2" fillId="0" borderId="0" xfId="0" applyFont="1" applyAlignment="1">
      <alignment vertical="top" wrapText="1"/>
    </xf>
    <xf numFmtId="168" fontId="2" fillId="0" borderId="6" xfId="1" applyNumberFormat="1" applyFont="1" applyFill="1" applyBorder="1" applyProtection="1"/>
    <xf numFmtId="1" fontId="0" fillId="0" borderId="11" xfId="0" applyNumberFormat="1" applyBorder="1"/>
    <xf numFmtId="1" fontId="0" fillId="0" borderId="12" xfId="0" applyNumberFormat="1" applyBorder="1"/>
    <xf numFmtId="4" fontId="2" fillId="0" borderId="13" xfId="0" applyNumberFormat="1" applyFont="1" applyBorder="1" applyAlignment="1">
      <alignment horizontal="center"/>
    </xf>
    <xf numFmtId="1" fontId="0" fillId="0" borderId="14" xfId="0" applyNumberFormat="1" applyBorder="1"/>
    <xf numFmtId="1" fontId="0" fillId="0" borderId="15" xfId="0" applyNumberFormat="1" applyBorder="1"/>
    <xf numFmtId="168" fontId="11" fillId="0" borderId="16" xfId="1" applyNumberFormat="1" applyFont="1" applyFill="1" applyBorder="1" applyProtection="1"/>
    <xf numFmtId="168" fontId="11" fillId="0" borderId="17" xfId="1" applyNumberFormat="1" applyFont="1" applyFill="1" applyBorder="1" applyProtection="1"/>
    <xf numFmtId="168" fontId="11" fillId="0" borderId="18" xfId="1" applyNumberFormat="1" applyFont="1" applyFill="1" applyBorder="1" applyProtection="1"/>
    <xf numFmtId="172" fontId="11" fillId="0" borderId="19" xfId="5" applyNumberFormat="1" applyFont="1" applyFill="1" applyBorder="1" applyProtection="1"/>
    <xf numFmtId="0" fontId="12" fillId="0" borderId="0" xfId="0" applyFont="1"/>
    <xf numFmtId="168" fontId="11" fillId="0" borderId="20" xfId="1" applyNumberFormat="1" applyFont="1" applyFill="1" applyBorder="1" applyProtection="1"/>
    <xf numFmtId="168" fontId="11" fillId="0" borderId="12" xfId="1" applyNumberFormat="1" applyFont="1" applyFill="1" applyBorder="1" applyProtection="1"/>
    <xf numFmtId="172" fontId="11" fillId="0" borderId="21" xfId="5" applyNumberFormat="1" applyFont="1" applyFill="1" applyBorder="1" applyProtection="1"/>
    <xf numFmtId="167" fontId="2" fillId="2" borderId="22" xfId="0" applyNumberFormat="1" applyFont="1" applyFill="1" applyBorder="1" applyAlignment="1">
      <alignment horizontal="center" vertical="center"/>
    </xf>
    <xf numFmtId="167" fontId="2" fillId="0" borderId="23" xfId="0" applyNumberFormat="1" applyFont="1" applyBorder="1" applyAlignment="1">
      <alignment horizontal="center" vertical="center"/>
    </xf>
    <xf numFmtId="167" fontId="2" fillId="0" borderId="24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top"/>
    </xf>
    <xf numFmtId="3" fontId="6" fillId="0" borderId="28" xfId="0" applyNumberFormat="1" applyFont="1" applyBorder="1" applyAlignment="1">
      <alignment horizontal="left" vertical="top"/>
    </xf>
    <xf numFmtId="169" fontId="8" fillId="2" borderId="29" xfId="0" applyNumberFormat="1" applyFont="1" applyFill="1" applyBorder="1" applyAlignment="1" applyProtection="1">
      <alignment horizontal="center"/>
      <protection locked="0"/>
    </xf>
    <xf numFmtId="9" fontId="8" fillId="0" borderId="30" xfId="3" applyFont="1" applyFill="1" applyBorder="1" applyAlignment="1" applyProtection="1">
      <alignment horizontal="center"/>
      <protection locked="0"/>
    </xf>
    <xf numFmtId="0" fontId="12" fillId="0" borderId="29" xfId="0" applyFont="1" applyBorder="1" applyProtection="1">
      <protection locked="0"/>
    </xf>
    <xf numFmtId="0" fontId="6" fillId="0" borderId="28" xfId="0" applyFont="1" applyBorder="1" applyAlignment="1">
      <alignment horizontal="left" vertical="top"/>
    </xf>
    <xf numFmtId="0" fontId="12" fillId="0" borderId="30" xfId="0" applyFont="1" applyBorder="1" applyProtection="1">
      <protection locked="0"/>
    </xf>
    <xf numFmtId="14" fontId="13" fillId="0" borderId="29" xfId="0" applyNumberFormat="1" applyFont="1" applyBorder="1" applyProtection="1">
      <protection locked="0"/>
    </xf>
    <xf numFmtId="14" fontId="13" fillId="0" borderId="30" xfId="0" applyNumberFormat="1" applyFont="1" applyBorder="1" applyProtection="1">
      <protection locked="0"/>
    </xf>
    <xf numFmtId="0" fontId="13" fillId="0" borderId="29" xfId="0" applyFont="1" applyBorder="1" applyProtection="1">
      <protection locked="0"/>
    </xf>
    <xf numFmtId="3" fontId="13" fillId="0" borderId="30" xfId="0" applyNumberFormat="1" applyFont="1" applyBorder="1" applyProtection="1">
      <protection locked="0"/>
    </xf>
    <xf numFmtId="0" fontId="2" fillId="3" borderId="31" xfId="0" applyFont="1" applyFill="1" applyBorder="1" applyAlignment="1">
      <alignment horizontal="center"/>
    </xf>
    <xf numFmtId="49" fontId="2" fillId="3" borderId="1" xfId="0" applyNumberFormat="1" applyFont="1" applyFill="1" applyBorder="1"/>
    <xf numFmtId="0" fontId="2" fillId="3" borderId="1" xfId="0" applyFont="1" applyFill="1" applyBorder="1"/>
    <xf numFmtId="0" fontId="6" fillId="3" borderId="1" xfId="0" applyFont="1" applyFill="1" applyBorder="1"/>
    <xf numFmtId="171" fontId="6" fillId="3" borderId="2" xfId="0" applyNumberFormat="1" applyFont="1" applyFill="1" applyBorder="1" applyAlignment="1">
      <alignment horizontal="center"/>
    </xf>
    <xf numFmtId="168" fontId="6" fillId="3" borderId="1" xfId="1" applyNumberFormat="1" applyFont="1" applyFill="1" applyBorder="1" applyProtection="1"/>
    <xf numFmtId="168" fontId="2" fillId="3" borderId="1" xfId="1" applyNumberFormat="1" applyFont="1" applyFill="1" applyBorder="1" applyProtection="1"/>
    <xf numFmtId="4" fontId="6" fillId="3" borderId="32" xfId="0" applyNumberFormat="1" applyFont="1" applyFill="1" applyBorder="1" applyAlignment="1">
      <alignment horizontal="center"/>
    </xf>
    <xf numFmtId="168" fontId="6" fillId="3" borderId="7" xfId="1" applyNumberFormat="1" applyFont="1" applyFill="1" applyBorder="1" applyProtection="1">
      <protection locked="0"/>
    </xf>
    <xf numFmtId="168" fontId="6" fillId="3" borderId="1" xfId="1" applyNumberFormat="1" applyFont="1" applyFill="1" applyBorder="1" applyProtection="1">
      <protection locked="0"/>
    </xf>
    <xf numFmtId="168" fontId="6" fillId="3" borderId="2" xfId="1" applyNumberFormat="1" applyFont="1" applyFill="1" applyBorder="1" applyProtection="1">
      <protection locked="0"/>
    </xf>
    <xf numFmtId="172" fontId="2" fillId="3" borderId="6" xfId="5" applyNumberFormat="1" applyFont="1" applyFill="1" applyBorder="1" applyProtection="1"/>
    <xf numFmtId="4" fontId="6" fillId="3" borderId="33" xfId="0" applyNumberFormat="1" applyFont="1" applyFill="1" applyBorder="1"/>
    <xf numFmtId="4" fontId="6" fillId="3" borderId="32" xfId="0" applyNumberFormat="1" applyFont="1" applyFill="1" applyBorder="1"/>
    <xf numFmtId="0" fontId="6" fillId="0" borderId="3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0" borderId="1" xfId="1" applyFont="1" applyFill="1" applyBorder="1" applyProtection="1"/>
    <xf numFmtId="168" fontId="2" fillId="0" borderId="1" xfId="1" applyNumberFormat="1" applyFont="1" applyFill="1" applyBorder="1" applyProtection="1"/>
    <xf numFmtId="4" fontId="6" fillId="0" borderId="32" xfId="0" applyNumberFormat="1" applyFont="1" applyBorder="1" applyAlignment="1">
      <alignment horizontal="center"/>
    </xf>
    <xf numFmtId="4" fontId="6" fillId="0" borderId="33" xfId="0" applyNumberFormat="1" applyFont="1" applyBorder="1"/>
    <xf numFmtId="4" fontId="6" fillId="0" borderId="32" xfId="0" applyNumberFormat="1" applyFont="1" applyBorder="1"/>
    <xf numFmtId="4" fontId="6" fillId="0" borderId="3" xfId="0" applyNumberFormat="1" applyFont="1" applyBorder="1"/>
    <xf numFmtId="0" fontId="2" fillId="3" borderId="3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165" fontId="6" fillId="3" borderId="1" xfId="1" applyFont="1" applyFill="1" applyBorder="1" applyProtection="1"/>
    <xf numFmtId="4" fontId="6" fillId="3" borderId="3" xfId="0" applyNumberFormat="1" applyFont="1" applyFill="1" applyBorder="1"/>
    <xf numFmtId="0" fontId="10" fillId="0" borderId="0" xfId="0" applyFont="1"/>
    <xf numFmtId="0" fontId="16" fillId="0" borderId="0" xfId="0" applyFont="1" applyAlignment="1">
      <alignment vertical="top" wrapText="1"/>
    </xf>
    <xf numFmtId="0" fontId="16" fillId="0" borderId="0" xfId="0" applyFont="1"/>
    <xf numFmtId="3" fontId="0" fillId="0" borderId="0" xfId="0" applyNumberFormat="1" applyAlignment="1">
      <alignment vertical="center"/>
    </xf>
    <xf numFmtId="0" fontId="2" fillId="4" borderId="34" xfId="0" applyFont="1" applyFill="1" applyBorder="1"/>
    <xf numFmtId="0" fontId="2" fillId="4" borderId="35" xfId="0" applyFont="1" applyFill="1" applyBorder="1"/>
    <xf numFmtId="0" fontId="2" fillId="4" borderId="36" xfId="0" applyFont="1" applyFill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4" fontId="0" fillId="0" borderId="39" xfId="0" applyNumberFormat="1" applyBorder="1" applyAlignment="1">
      <alignment horizontal="center"/>
    </xf>
    <xf numFmtId="4" fontId="2" fillId="0" borderId="40" xfId="0" applyNumberFormat="1" applyFont="1" applyBorder="1" applyAlignment="1">
      <alignment horizontal="center"/>
    </xf>
    <xf numFmtId="0" fontId="6" fillId="4" borderId="41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45" xfId="0" applyBorder="1"/>
    <xf numFmtId="0" fontId="0" fillId="0" borderId="46" xfId="0" applyBorder="1"/>
    <xf numFmtId="4" fontId="0" fillId="0" borderId="47" xfId="0" applyNumberFormat="1" applyBorder="1"/>
    <xf numFmtId="4" fontId="0" fillId="0" borderId="46" xfId="0" applyNumberFormat="1" applyBorder="1"/>
    <xf numFmtId="4" fontId="0" fillId="0" borderId="48" xfId="0" applyNumberFormat="1" applyBorder="1"/>
    <xf numFmtId="3" fontId="2" fillId="0" borderId="49" xfId="0" applyNumberFormat="1" applyFont="1" applyBorder="1"/>
    <xf numFmtId="0" fontId="4" fillId="0" borderId="0" xfId="0" applyFont="1" applyAlignment="1">
      <alignment horizontal="center" vertical="center"/>
    </xf>
    <xf numFmtId="0" fontId="6" fillId="0" borderId="50" xfId="0" applyFont="1" applyBorder="1" applyAlignment="1">
      <alignment horizontal="center"/>
    </xf>
    <xf numFmtId="2" fontId="6" fillId="0" borderId="51" xfId="0" applyNumberFormat="1" applyFont="1" applyBorder="1"/>
    <xf numFmtId="0" fontId="6" fillId="0" borderId="52" xfId="0" applyFont="1" applyBorder="1"/>
    <xf numFmtId="0" fontId="0" fillId="0" borderId="53" xfId="0" applyBorder="1"/>
    <xf numFmtId="4" fontId="0" fillId="0" borderId="52" xfId="0" applyNumberFormat="1" applyBorder="1"/>
    <xf numFmtId="166" fontId="2" fillId="0" borderId="54" xfId="0" applyNumberFormat="1" applyFont="1" applyBorder="1"/>
    <xf numFmtId="9" fontId="19" fillId="0" borderId="0" xfId="4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55" xfId="0" applyFont="1" applyBorder="1" applyAlignment="1">
      <alignment horizontal="center"/>
    </xf>
    <xf numFmtId="0" fontId="6" fillId="0" borderId="56" xfId="0" applyFont="1" applyBorder="1"/>
    <xf numFmtId="0" fontId="0" fillId="0" borderId="57" xfId="0" applyBorder="1"/>
    <xf numFmtId="0" fontId="0" fillId="0" borderId="48" xfId="0" applyBorder="1"/>
    <xf numFmtId="0" fontId="21" fillId="0" borderId="58" xfId="0" applyFont="1" applyBorder="1" applyAlignment="1">
      <alignment horizontal="center"/>
    </xf>
    <xf numFmtId="0" fontId="21" fillId="0" borderId="59" xfId="0" applyFont="1" applyBorder="1"/>
    <xf numFmtId="0" fontId="14" fillId="0" borderId="60" xfId="0" applyFont="1" applyBorder="1"/>
    <xf numFmtId="4" fontId="21" fillId="0" borderId="58" xfId="0" applyNumberFormat="1" applyFont="1" applyBorder="1"/>
    <xf numFmtId="0" fontId="21" fillId="0" borderId="61" xfId="0" applyFont="1" applyBorder="1"/>
    <xf numFmtId="0" fontId="21" fillId="0" borderId="62" xfId="0" applyFont="1" applyBorder="1"/>
    <xf numFmtId="3" fontId="14" fillId="0" borderId="61" xfId="0" applyNumberFormat="1" applyFont="1" applyBorder="1"/>
    <xf numFmtId="49" fontId="6" fillId="0" borderId="0" xfId="0" applyNumberFormat="1" applyFont="1"/>
    <xf numFmtId="3" fontId="0" fillId="0" borderId="0" xfId="0" applyNumberFormat="1"/>
    <xf numFmtId="0" fontId="2" fillId="0" borderId="63" xfId="0" applyFont="1" applyBorder="1" applyProtection="1">
      <protection locked="0"/>
    </xf>
    <xf numFmtId="0" fontId="2" fillId="0" borderId="34" xfId="0" applyFont="1" applyBorder="1"/>
    <xf numFmtId="9" fontId="3" fillId="0" borderId="36" xfId="0" applyNumberFormat="1" applyFont="1" applyBorder="1" applyAlignment="1" applyProtection="1">
      <alignment horizontal="right"/>
      <protection locked="0"/>
    </xf>
    <xf numFmtId="0" fontId="2" fillId="0" borderId="64" xfId="0" applyFont="1" applyBorder="1" applyProtection="1">
      <protection locked="0"/>
    </xf>
    <xf numFmtId="0" fontId="19" fillId="0" borderId="0" xfId="0" applyFont="1" applyAlignment="1">
      <alignment horizontal="center" vertical="center"/>
    </xf>
    <xf numFmtId="4" fontId="2" fillId="0" borderId="65" xfId="0" applyNumberFormat="1" applyFont="1" applyBorder="1" applyAlignment="1">
      <alignment horizontal="center"/>
    </xf>
    <xf numFmtId="4" fontId="2" fillId="0" borderId="66" xfId="0" applyNumberFormat="1" applyFont="1" applyBorder="1" applyAlignment="1">
      <alignment horizontal="center"/>
    </xf>
    <xf numFmtId="4" fontId="2" fillId="0" borderId="67" xfId="0" applyNumberFormat="1" applyFont="1" applyBorder="1" applyAlignment="1">
      <alignment horizontal="center"/>
    </xf>
    <xf numFmtId="3" fontId="2" fillId="0" borderId="66" xfId="0" applyNumberFormat="1" applyFont="1" applyBorder="1" applyAlignment="1">
      <alignment horizontal="center"/>
    </xf>
    <xf numFmtId="4" fontId="0" fillId="0" borderId="55" xfId="0" applyNumberFormat="1" applyBorder="1"/>
    <xf numFmtId="3" fontId="2" fillId="0" borderId="68" xfId="0" applyNumberFormat="1" applyFont="1" applyBorder="1"/>
    <xf numFmtId="4" fontId="0" fillId="0" borderId="69" xfId="0" applyNumberFormat="1" applyBorder="1"/>
    <xf numFmtId="3" fontId="2" fillId="0" borderId="57" xfId="0" applyNumberFormat="1" applyFont="1" applyBorder="1"/>
    <xf numFmtId="4" fontId="2" fillId="0" borderId="57" xfId="0" applyNumberFormat="1" applyFont="1" applyBorder="1"/>
    <xf numFmtId="4" fontId="2" fillId="0" borderId="55" xfId="0" applyNumberFormat="1" applyFont="1" applyBorder="1"/>
    <xf numFmtId="49" fontId="6" fillId="0" borderId="51" xfId="0" applyNumberFormat="1" applyFont="1" applyBorder="1"/>
    <xf numFmtId="4" fontId="0" fillId="0" borderId="50" xfId="0" applyNumberFormat="1" applyBorder="1"/>
    <xf numFmtId="3" fontId="2" fillId="0" borderId="70" xfId="0" applyNumberFormat="1" applyFont="1" applyBorder="1"/>
    <xf numFmtId="4" fontId="0" fillId="0" borderId="33" xfId="0" applyNumberFormat="1" applyBorder="1"/>
    <xf numFmtId="3" fontId="2" fillId="0" borderId="52" xfId="0" applyNumberFormat="1" applyFont="1" applyBorder="1"/>
    <xf numFmtId="3" fontId="2" fillId="0" borderId="71" xfId="0" applyNumberFormat="1" applyFont="1" applyBorder="1"/>
    <xf numFmtId="3" fontId="2" fillId="0" borderId="0" xfId="0" applyNumberFormat="1" applyFont="1"/>
    <xf numFmtId="3" fontId="14" fillId="0" borderId="60" xfId="0" applyNumberFormat="1" applyFont="1" applyBorder="1"/>
    <xf numFmtId="3" fontId="21" fillId="0" borderId="58" xfId="0" applyNumberFormat="1" applyFont="1" applyBorder="1"/>
    <xf numFmtId="3" fontId="21" fillId="0" borderId="62" xfId="0" applyNumberFormat="1" applyFont="1" applyBorder="1"/>
    <xf numFmtId="0" fontId="8" fillId="0" borderId="68" xfId="0" applyFont="1" applyBorder="1"/>
    <xf numFmtId="166" fontId="2" fillId="0" borderId="68" xfId="0" applyNumberFormat="1" applyFon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166" fontId="2" fillId="0" borderId="57" xfId="0" applyNumberFormat="1" applyFont="1" applyBorder="1" applyAlignment="1">
      <alignment horizontal="center"/>
    </xf>
    <xf numFmtId="4" fontId="0" fillId="0" borderId="48" xfId="0" applyNumberForma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/>
    <xf numFmtId="0" fontId="2" fillId="0" borderId="60" xfId="0" applyFont="1" applyBorder="1"/>
    <xf numFmtId="4" fontId="0" fillId="0" borderId="58" xfId="0" applyNumberFormat="1" applyBorder="1"/>
    <xf numFmtId="4" fontId="0" fillId="0" borderId="61" xfId="0" applyNumberFormat="1" applyBorder="1"/>
    <xf numFmtId="4" fontId="0" fillId="0" borderId="62" xfId="0" applyNumberFormat="1" applyBorder="1"/>
    <xf numFmtId="3" fontId="2" fillId="0" borderId="60" xfId="0" applyNumberFormat="1" applyFont="1" applyBorder="1"/>
    <xf numFmtId="3" fontId="2" fillId="0" borderId="61" xfId="0" applyNumberFormat="1" applyFont="1" applyBorder="1"/>
    <xf numFmtId="4" fontId="2" fillId="0" borderId="58" xfId="0" applyNumberFormat="1" applyFont="1" applyBorder="1"/>
    <xf numFmtId="0" fontId="2" fillId="4" borderId="58" xfId="0" applyFont="1" applyFill="1" applyBorder="1"/>
    <xf numFmtId="0" fontId="2" fillId="4" borderId="61" xfId="0" applyFont="1" applyFill="1" applyBorder="1"/>
    <xf numFmtId="0" fontId="0" fillId="0" borderId="55" xfId="0" applyBorder="1" applyAlignment="1">
      <alignment horizontal="center"/>
    </xf>
    <xf numFmtId="0" fontId="0" fillId="0" borderId="56" xfId="0" applyBorder="1"/>
    <xf numFmtId="3" fontId="0" fillId="0" borderId="55" xfId="0" applyNumberFormat="1" applyBorder="1"/>
    <xf numFmtId="3" fontId="0" fillId="0" borderId="69" xfId="0" applyNumberFormat="1" applyBorder="1"/>
    <xf numFmtId="49" fontId="0" fillId="0" borderId="0" xfId="0" applyNumberFormat="1"/>
    <xf numFmtId="0" fontId="0" fillId="0" borderId="50" xfId="0" applyBorder="1" applyAlignment="1">
      <alignment horizontal="center"/>
    </xf>
    <xf numFmtId="0" fontId="0" fillId="0" borderId="51" xfId="0" applyBorder="1"/>
    <xf numFmtId="0" fontId="0" fillId="0" borderId="52" xfId="0" applyBorder="1"/>
    <xf numFmtId="4" fontId="0" fillId="0" borderId="53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3" fontId="2" fillId="0" borderId="54" xfId="0" applyNumberFormat="1" applyFont="1" applyBorder="1"/>
    <xf numFmtId="3" fontId="0" fillId="0" borderId="50" xfId="0" applyNumberFormat="1" applyBorder="1"/>
    <xf numFmtId="3" fontId="0" fillId="0" borderId="33" xfId="0" applyNumberFormat="1" applyBorder="1"/>
    <xf numFmtId="0" fontId="0" fillId="0" borderId="72" xfId="0" applyBorder="1"/>
    <xf numFmtId="4" fontId="0" fillId="0" borderId="73" xfId="0" applyNumberForma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/>
    <xf numFmtId="3" fontId="2" fillId="0" borderId="74" xfId="0" applyNumberFormat="1" applyFont="1" applyBorder="1"/>
    <xf numFmtId="3" fontId="0" fillId="0" borderId="75" xfId="0" applyNumberFormat="1" applyBorder="1"/>
    <xf numFmtId="3" fontId="2" fillId="0" borderId="76" xfId="0" applyNumberFormat="1" applyFont="1" applyBorder="1"/>
    <xf numFmtId="3" fontId="0" fillId="0" borderId="77" xfId="0" applyNumberFormat="1" applyBorder="1"/>
    <xf numFmtId="3" fontId="2" fillId="0" borderId="72" xfId="0" applyNumberFormat="1" applyFont="1" applyBorder="1"/>
    <xf numFmtId="0" fontId="0" fillId="0" borderId="78" xfId="0" applyBorder="1"/>
    <xf numFmtId="4" fontId="0" fillId="0" borderId="79" xfId="0" applyNumberFormat="1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/>
    <xf numFmtId="3" fontId="2" fillId="0" borderId="80" xfId="0" applyNumberFormat="1" applyFont="1" applyBorder="1"/>
    <xf numFmtId="3" fontId="0" fillId="0" borderId="81" xfId="0" applyNumberFormat="1" applyBorder="1"/>
    <xf numFmtId="3" fontId="2" fillId="0" borderId="82" xfId="0" applyNumberFormat="1" applyFont="1" applyBorder="1"/>
    <xf numFmtId="3" fontId="0" fillId="0" borderId="83" xfId="0" applyNumberFormat="1" applyBorder="1"/>
    <xf numFmtId="3" fontId="2" fillId="0" borderId="78" xfId="0" applyNumberFormat="1" applyFont="1" applyBorder="1"/>
    <xf numFmtId="0" fontId="2" fillId="0" borderId="52" xfId="0" applyFont="1" applyBorder="1"/>
    <xf numFmtId="0" fontId="2" fillId="0" borderId="75" xfId="0" applyFont="1" applyBorder="1"/>
    <xf numFmtId="3" fontId="2" fillId="0" borderId="84" xfId="0" applyNumberFormat="1" applyFont="1" applyBorder="1"/>
    <xf numFmtId="3" fontId="2" fillId="0" borderId="77" xfId="0" applyNumberFormat="1" applyFont="1" applyBorder="1"/>
    <xf numFmtId="3" fontId="2" fillId="0" borderId="75" xfId="0" applyNumberFormat="1" applyFont="1" applyBorder="1"/>
    <xf numFmtId="3" fontId="2" fillId="0" borderId="52" xfId="0" applyNumberFormat="1" applyFont="1" applyBorder="1" applyProtection="1">
      <protection locked="0"/>
    </xf>
    <xf numFmtId="0" fontId="0" fillId="0" borderId="57" xfId="0" applyBorder="1" applyAlignment="1">
      <alignment horizontal="center"/>
    </xf>
    <xf numFmtId="0" fontId="16" fillId="0" borderId="58" xfId="0" applyFont="1" applyBorder="1"/>
    <xf numFmtId="0" fontId="16" fillId="0" borderId="59" xfId="0" applyFont="1" applyBorder="1"/>
    <xf numFmtId="4" fontId="16" fillId="0" borderId="62" xfId="0" applyNumberFormat="1" applyFont="1" applyBorder="1"/>
    <xf numFmtId="0" fontId="16" fillId="0" borderId="61" xfId="0" applyFont="1" applyBorder="1"/>
    <xf numFmtId="0" fontId="16" fillId="0" borderId="62" xfId="0" applyFont="1" applyBorder="1"/>
    <xf numFmtId="3" fontId="18" fillId="0" borderId="85" xfId="0" applyNumberFormat="1" applyFont="1" applyBorder="1"/>
    <xf numFmtId="3" fontId="16" fillId="0" borderId="58" xfId="0" applyNumberFormat="1" applyFont="1" applyBorder="1"/>
    <xf numFmtId="3" fontId="18" fillId="0" borderId="86" xfId="0" applyNumberFormat="1" applyFont="1" applyBorder="1"/>
    <xf numFmtId="3" fontId="16" fillId="0" borderId="87" xfId="0" applyNumberFormat="1" applyFont="1" applyBorder="1"/>
    <xf numFmtId="3" fontId="18" fillId="0" borderId="61" xfId="0" applyNumberFormat="1" applyFont="1" applyBorder="1"/>
    <xf numFmtId="168" fontId="11" fillId="0" borderId="18" xfId="1" applyNumberFormat="1" applyFont="1" applyFill="1" applyBorder="1" applyAlignment="1" applyProtection="1"/>
    <xf numFmtId="168" fontId="11" fillId="0" borderId="88" xfId="1" applyNumberFormat="1" applyFont="1" applyFill="1" applyBorder="1" applyAlignment="1" applyProtection="1"/>
    <xf numFmtId="168" fontId="8" fillId="0" borderId="18" xfId="1" applyNumberFormat="1" applyFont="1" applyFill="1" applyBorder="1" applyAlignment="1" applyProtection="1"/>
    <xf numFmtId="4" fontId="2" fillId="4" borderId="35" xfId="0" applyNumberFormat="1" applyFont="1" applyFill="1" applyBorder="1"/>
    <xf numFmtId="49" fontId="1" fillId="0" borderId="0" xfId="0" applyNumberFormat="1" applyFont="1" applyProtection="1">
      <protection locked="0"/>
    </xf>
    <xf numFmtId="4" fontId="2" fillId="4" borderId="59" xfId="0" applyNumberFormat="1" applyFont="1" applyFill="1" applyBorder="1"/>
    <xf numFmtId="0" fontId="14" fillId="0" borderId="63" xfId="0" applyFont="1" applyBorder="1"/>
    <xf numFmtId="0" fontId="6" fillId="0" borderId="63" xfId="0" applyFont="1" applyBorder="1" applyProtection="1">
      <protection locked="0"/>
    </xf>
    <xf numFmtId="4" fontId="1" fillId="0" borderId="89" xfId="0" applyNumberFormat="1" applyFont="1" applyBorder="1" applyAlignment="1">
      <alignment horizontal="center"/>
    </xf>
    <xf numFmtId="4" fontId="1" fillId="0" borderId="67" xfId="0" applyNumberFormat="1" applyFont="1" applyBorder="1" applyAlignment="1">
      <alignment horizontal="center"/>
    </xf>
    <xf numFmtId="4" fontId="1" fillId="0" borderId="90" xfId="0" applyNumberFormat="1" applyFont="1" applyBorder="1" applyAlignment="1">
      <alignment horizontal="center"/>
    </xf>
    <xf numFmtId="172" fontId="1" fillId="0" borderId="36" xfId="6" applyNumberFormat="1" applyFont="1" applyBorder="1" applyAlignment="1" applyProtection="1">
      <alignment horizontal="right"/>
      <protection locked="0"/>
    </xf>
    <xf numFmtId="0" fontId="1" fillId="0" borderId="91" xfId="0" applyFont="1" applyBorder="1" applyAlignment="1">
      <alignment horizontal="left" vertical="top"/>
    </xf>
    <xf numFmtId="0" fontId="1" fillId="0" borderId="92" xfId="0" applyFont="1" applyBorder="1" applyAlignment="1" applyProtection="1">
      <alignment horizontal="left" vertical="top"/>
      <protection locked="0"/>
    </xf>
    <xf numFmtId="0" fontId="1" fillId="0" borderId="34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1" fillId="0" borderId="36" xfId="0" applyFont="1" applyBorder="1" applyAlignment="1" applyProtection="1">
      <alignment horizontal="left" vertical="top"/>
      <protection locked="0"/>
    </xf>
    <xf numFmtId="0" fontId="1" fillId="0" borderId="93" xfId="0" applyFont="1" applyBorder="1" applyAlignment="1">
      <alignment horizontal="left" vertical="top"/>
    </xf>
    <xf numFmtId="9" fontId="3" fillId="0" borderId="46" xfId="0" applyNumberFormat="1" applyFont="1" applyBorder="1" applyAlignment="1" applyProtection="1">
      <alignment horizontal="right"/>
      <protection locked="0"/>
    </xf>
    <xf numFmtId="0" fontId="2" fillId="0" borderId="44" xfId="0" applyFont="1" applyBorder="1"/>
    <xf numFmtId="0" fontId="1" fillId="0" borderId="47" xfId="0" applyFont="1" applyBorder="1" applyAlignment="1">
      <alignment horizontal="left" vertical="top"/>
    </xf>
    <xf numFmtId="3" fontId="1" fillId="0" borderId="94" xfId="0" applyNumberFormat="1" applyFont="1" applyBorder="1" applyAlignment="1" applyProtection="1">
      <alignment horizontal="left" vertical="top"/>
      <protection locked="0"/>
    </xf>
    <xf numFmtId="0" fontId="1" fillId="0" borderId="44" xfId="0" applyFont="1" applyBorder="1" applyAlignment="1">
      <alignment horizontal="left" vertical="top"/>
    </xf>
    <xf numFmtId="1" fontId="1" fillId="0" borderId="46" xfId="0" quotePrefix="1" applyNumberFormat="1" applyFont="1" applyBorder="1" applyAlignment="1" applyProtection="1">
      <alignment horizontal="left" vertical="top"/>
      <protection locked="0"/>
    </xf>
    <xf numFmtId="1" fontId="1" fillId="0" borderId="47" xfId="0" applyNumberFormat="1" applyFont="1" applyBorder="1" applyAlignment="1">
      <alignment horizontal="left" vertical="top"/>
    </xf>
    <xf numFmtId="3" fontId="1" fillId="0" borderId="46" xfId="0" applyNumberFormat="1" applyFont="1" applyBorder="1" applyAlignment="1" applyProtection="1">
      <alignment horizontal="left" vertical="top"/>
      <protection locked="0"/>
    </xf>
    <xf numFmtId="9" fontId="3" fillId="0" borderId="63" xfId="0" applyNumberFormat="1" applyFont="1" applyBorder="1" applyAlignment="1" applyProtection="1">
      <alignment horizontal="right"/>
      <protection locked="0"/>
    </xf>
    <xf numFmtId="0" fontId="1" fillId="0" borderId="63" xfId="0" applyFont="1" applyBorder="1" applyAlignment="1">
      <alignment horizontal="left" vertical="top"/>
    </xf>
    <xf numFmtId="3" fontId="1" fillId="0" borderId="63" xfId="0" applyNumberFormat="1" applyFont="1" applyBorder="1" applyAlignment="1" applyProtection="1">
      <alignment horizontal="left" vertical="top"/>
      <protection locked="0"/>
    </xf>
    <xf numFmtId="1" fontId="1" fillId="0" borderId="63" xfId="0" applyNumberFormat="1" applyFont="1" applyBorder="1" applyAlignment="1">
      <alignment horizontal="left" vertical="top"/>
    </xf>
    <xf numFmtId="0" fontId="2" fillId="0" borderId="63" xfId="0" applyFont="1" applyBorder="1"/>
    <xf numFmtId="1" fontId="1" fillId="0" borderId="63" xfId="0" quotePrefix="1" applyNumberFormat="1" applyFont="1" applyBorder="1" applyAlignment="1" applyProtection="1">
      <alignment horizontal="left" vertical="top"/>
      <protection locked="0"/>
    </xf>
    <xf numFmtId="0" fontId="14" fillId="0" borderId="61" xfId="0" applyFont="1" applyBorder="1"/>
    <xf numFmtId="0" fontId="0" fillId="5" borderId="53" xfId="0" applyFill="1" applyBorder="1"/>
    <xf numFmtId="3" fontId="2" fillId="5" borderId="54" xfId="0" applyNumberFormat="1" applyFont="1" applyFill="1" applyBorder="1"/>
    <xf numFmtId="3" fontId="0" fillId="5" borderId="50" xfId="0" applyNumberFormat="1" applyFill="1" applyBorder="1"/>
    <xf numFmtId="3" fontId="2" fillId="5" borderId="70" xfId="0" applyNumberFormat="1" applyFont="1" applyFill="1" applyBorder="1"/>
    <xf numFmtId="3" fontId="2" fillId="5" borderId="52" xfId="0" applyNumberFormat="1" applyFont="1" applyFill="1" applyBorder="1"/>
    <xf numFmtId="0" fontId="25" fillId="0" borderId="0" xfId="0" applyFont="1"/>
    <xf numFmtId="0" fontId="0" fillId="0" borderId="95" xfId="0" applyBorder="1" applyAlignment="1">
      <alignment horizontal="center"/>
    </xf>
    <xf numFmtId="0" fontId="0" fillId="0" borderId="96" xfId="0" applyBorder="1"/>
    <xf numFmtId="0" fontId="0" fillId="0" borderId="97" xfId="0" applyBorder="1"/>
    <xf numFmtId="4" fontId="0" fillId="0" borderId="98" xfId="0" applyNumberFormat="1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/>
    <xf numFmtId="3" fontId="2" fillId="0" borderId="99" xfId="0" applyNumberFormat="1" applyFont="1" applyBorder="1"/>
    <xf numFmtId="3" fontId="0" fillId="0" borderId="95" xfId="0" applyNumberFormat="1" applyBorder="1"/>
    <xf numFmtId="3" fontId="2" fillId="0" borderId="100" xfId="0" applyNumberFormat="1" applyFont="1" applyBorder="1"/>
    <xf numFmtId="3" fontId="0" fillId="0" borderId="101" xfId="0" applyNumberFormat="1" applyBorder="1"/>
    <xf numFmtId="3" fontId="2" fillId="0" borderId="97" xfId="0" applyNumberFormat="1" applyFont="1" applyBorder="1"/>
    <xf numFmtId="0" fontId="0" fillId="0" borderId="81" xfId="0" applyBorder="1" applyAlignment="1">
      <alignment horizontal="center"/>
    </xf>
    <xf numFmtId="0" fontId="0" fillId="0" borderId="102" xfId="0" applyBorder="1"/>
    <xf numFmtId="4" fontId="0" fillId="0" borderId="62" xfId="0" applyNumberForma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/>
    <xf numFmtId="3" fontId="2" fillId="0" borderId="85" xfId="0" applyNumberFormat="1" applyFont="1" applyBorder="1"/>
    <xf numFmtId="3" fontId="0" fillId="0" borderId="58" xfId="0" applyNumberFormat="1" applyBorder="1"/>
    <xf numFmtId="3" fontId="2" fillId="0" borderId="86" xfId="0" applyNumberFormat="1" applyFont="1" applyBorder="1"/>
    <xf numFmtId="3" fontId="0" fillId="0" borderId="87" xfId="0" applyNumberFormat="1" applyBorder="1"/>
    <xf numFmtId="0" fontId="1" fillId="0" borderId="72" xfId="0" applyFont="1" applyBorder="1"/>
    <xf numFmtId="3" fontId="2" fillId="5" borderId="78" xfId="0" applyNumberFormat="1" applyFont="1" applyFill="1" applyBorder="1"/>
    <xf numFmtId="3" fontId="2" fillId="5" borderId="97" xfId="0" applyNumberFormat="1" applyFont="1" applyFill="1" applyBorder="1"/>
    <xf numFmtId="3" fontId="2" fillId="0" borderId="33" xfId="0" applyNumberFormat="1" applyFont="1" applyBorder="1"/>
    <xf numFmtId="3" fontId="2" fillId="5" borderId="57" xfId="0" applyNumberFormat="1" applyFont="1" applyFill="1" applyBorder="1"/>
    <xf numFmtId="4" fontId="2" fillId="0" borderId="103" xfId="0" applyNumberFormat="1" applyFont="1" applyBorder="1" applyAlignment="1">
      <alignment horizontal="center"/>
    </xf>
    <xf numFmtId="4" fontId="1" fillId="0" borderId="104" xfId="0" applyNumberFormat="1" applyFont="1" applyBorder="1" applyAlignment="1">
      <alignment horizontal="center"/>
    </xf>
    <xf numFmtId="0" fontId="1" fillId="0" borderId="36" xfId="0" applyFont="1" applyBorder="1" applyProtection="1">
      <protection locked="0"/>
    </xf>
    <xf numFmtId="0" fontId="1" fillId="0" borderId="105" xfId="0" applyFont="1" applyBorder="1" applyProtection="1">
      <protection locked="0"/>
    </xf>
    <xf numFmtId="0" fontId="1" fillId="0" borderId="38" xfId="0" applyFont="1" applyBorder="1" applyAlignment="1">
      <alignment horizontal="left" vertical="top"/>
    </xf>
    <xf numFmtId="0" fontId="1" fillId="0" borderId="39" xfId="0" applyFont="1" applyBorder="1" applyProtection="1">
      <protection locked="0"/>
    </xf>
    <xf numFmtId="0" fontId="1" fillId="0" borderId="104" xfId="0" applyFont="1" applyBorder="1" applyAlignment="1">
      <alignment horizontal="left" vertical="top"/>
    </xf>
    <xf numFmtId="0" fontId="1" fillId="0" borderId="42" xfId="0" applyFont="1" applyBorder="1" applyProtection="1">
      <protection locked="0"/>
    </xf>
    <xf numFmtId="0" fontId="1" fillId="0" borderId="106" xfId="0" applyFont="1" applyBorder="1" applyAlignment="1">
      <alignment horizontal="left" vertical="top"/>
    </xf>
    <xf numFmtId="0" fontId="1" fillId="0" borderId="107" xfId="0" applyFont="1" applyBorder="1" applyProtection="1">
      <protection locked="0"/>
    </xf>
    <xf numFmtId="0" fontId="1" fillId="0" borderId="43" xfId="0" applyFont="1" applyBorder="1" applyProtection="1">
      <protection locked="0"/>
    </xf>
    <xf numFmtId="0" fontId="1" fillId="0" borderId="92" xfId="0" applyFont="1" applyBorder="1" applyAlignment="1" applyProtection="1">
      <alignment wrapText="1"/>
      <protection locked="0"/>
    </xf>
    <xf numFmtId="0" fontId="1" fillId="0" borderId="108" xfId="0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0" fontId="21" fillId="0" borderId="87" xfId="0" applyFont="1" applyBorder="1" applyAlignment="1">
      <alignment horizontal="center"/>
    </xf>
    <xf numFmtId="0" fontId="6" fillId="0" borderId="95" xfId="0" applyFont="1" applyBorder="1" applyAlignment="1">
      <alignment horizontal="center"/>
    </xf>
    <xf numFmtId="2" fontId="6" fillId="0" borderId="96" xfId="0" applyNumberFormat="1" applyFont="1" applyBorder="1"/>
    <xf numFmtId="4" fontId="0" fillId="0" borderId="97" xfId="0" applyNumberFormat="1" applyBorder="1"/>
    <xf numFmtId="0" fontId="0" fillId="0" borderId="109" xfId="0" applyBorder="1"/>
    <xf numFmtId="4" fontId="0" fillId="0" borderId="110" xfId="0" applyNumberFormat="1" applyBorder="1"/>
    <xf numFmtId="3" fontId="14" fillId="0" borderId="14" xfId="0" applyNumberFormat="1" applyFont="1" applyBorder="1"/>
    <xf numFmtId="0" fontId="6" fillId="0" borderId="111" xfId="0" applyFont="1" applyBorder="1" applyAlignment="1">
      <alignment horizontal="center"/>
    </xf>
    <xf numFmtId="2" fontId="6" fillId="0" borderId="109" xfId="0" applyNumberFormat="1" applyFont="1" applyBorder="1"/>
    <xf numFmtId="0" fontId="6" fillId="0" borderId="112" xfId="0" applyFont="1" applyBorder="1" applyAlignment="1">
      <alignment horizontal="center"/>
    </xf>
    <xf numFmtId="0" fontId="6" fillId="0" borderId="93" xfId="0" applyFont="1" applyBorder="1"/>
    <xf numFmtId="0" fontId="0" fillId="0" borderId="43" xfId="0" applyBorder="1"/>
    <xf numFmtId="4" fontId="0" fillId="0" borderId="93" xfId="0" applyNumberFormat="1" applyBorder="1"/>
    <xf numFmtId="3" fontId="2" fillId="5" borderId="113" xfId="0" applyNumberFormat="1" applyFont="1" applyFill="1" applyBorder="1"/>
    <xf numFmtId="0" fontId="0" fillId="0" borderId="105" xfId="0" applyBorder="1"/>
    <xf numFmtId="0" fontId="0" fillId="0" borderId="94" xfId="0" applyBorder="1"/>
    <xf numFmtId="0" fontId="6" fillId="0" borderId="71" xfId="0" applyFont="1" applyBorder="1"/>
    <xf numFmtId="0" fontId="6" fillId="0" borderId="114" xfId="0" applyFont="1" applyBorder="1"/>
    <xf numFmtId="0" fontId="14" fillId="0" borderId="115" xfId="0" applyFont="1" applyBorder="1"/>
    <xf numFmtId="0" fontId="1" fillId="0" borderId="116" xfId="0" applyFont="1" applyBorder="1"/>
    <xf numFmtId="4" fontId="6" fillId="0" borderId="38" xfId="0" applyNumberFormat="1" applyFont="1" applyBorder="1" applyAlignment="1">
      <alignment horizontal="center"/>
    </xf>
    <xf numFmtId="4" fontId="0" fillId="0" borderId="45" xfId="0" applyNumberFormat="1" applyBorder="1"/>
    <xf numFmtId="0" fontId="0" fillId="0" borderId="117" xfId="0" applyBorder="1"/>
    <xf numFmtId="4" fontId="1" fillId="0" borderId="42" xfId="0" applyNumberFormat="1" applyFont="1" applyBorder="1"/>
    <xf numFmtId="4" fontId="21" fillId="0" borderId="59" xfId="0" applyNumberFormat="1" applyFont="1" applyBorder="1"/>
    <xf numFmtId="0" fontId="20" fillId="0" borderId="91" xfId="0" applyFont="1" applyBorder="1" applyAlignment="1">
      <alignment horizontal="left" vertical="top"/>
    </xf>
    <xf numFmtId="0" fontId="6" fillId="0" borderId="92" xfId="0" applyFont="1" applyBorder="1" applyProtection="1">
      <protection locked="0"/>
    </xf>
    <xf numFmtId="0" fontId="20" fillId="0" borderId="63" xfId="0" applyFont="1" applyBorder="1" applyAlignment="1">
      <alignment horizontal="left" vertical="top"/>
    </xf>
    <xf numFmtId="168" fontId="11" fillId="5" borderId="22" xfId="1" applyNumberFormat="1" applyFont="1" applyFill="1" applyBorder="1" applyAlignment="1" applyProtection="1">
      <alignment vertical="center"/>
    </xf>
    <xf numFmtId="168" fontId="11" fillId="5" borderId="23" xfId="1" applyNumberFormat="1" applyFont="1" applyFill="1" applyBorder="1" applyAlignment="1" applyProtection="1">
      <alignment vertical="center"/>
    </xf>
    <xf numFmtId="168" fontId="12" fillId="5" borderId="18" xfId="1" applyNumberFormat="1" applyFont="1" applyFill="1" applyBorder="1" applyAlignment="1" applyProtection="1">
      <alignment horizontal="center" vertical="center"/>
    </xf>
    <xf numFmtId="168" fontId="12" fillId="5" borderId="118" xfId="1" applyNumberFormat="1" applyFont="1" applyFill="1" applyBorder="1" applyAlignment="1" applyProtection="1">
      <alignment horizontal="center" vertical="center"/>
    </xf>
    <xf numFmtId="168" fontId="12" fillId="5" borderId="17" xfId="1" applyNumberFormat="1" applyFont="1" applyFill="1" applyBorder="1" applyAlignment="1" applyProtection="1">
      <alignment horizontal="center" vertical="center"/>
    </xf>
    <xf numFmtId="168" fontId="12" fillId="5" borderId="23" xfId="1" applyNumberFormat="1" applyFont="1" applyFill="1" applyBorder="1" applyAlignment="1" applyProtection="1">
      <alignment horizontal="center" vertical="center"/>
    </xf>
    <xf numFmtId="168" fontId="11" fillId="0" borderId="63" xfId="1" applyNumberFormat="1" applyFont="1" applyFill="1" applyBorder="1" applyAlignment="1" applyProtection="1">
      <alignment horizontal="center"/>
    </xf>
    <xf numFmtId="168" fontId="11" fillId="0" borderId="12" xfId="1" applyNumberFormat="1" applyFont="1" applyFill="1" applyBorder="1" applyAlignment="1" applyProtection="1">
      <alignment horizontal="center"/>
    </xf>
    <xf numFmtId="168" fontId="12" fillId="5" borderId="29" xfId="1" applyNumberFormat="1" applyFont="1" applyFill="1" applyBorder="1" applyAlignment="1" applyProtection="1">
      <alignment horizontal="center" vertical="center"/>
    </xf>
    <xf numFmtId="168" fontId="12" fillId="5" borderId="24" xfId="1" applyNumberFormat="1" applyFont="1" applyFill="1" applyBorder="1" applyAlignment="1" applyProtection="1">
      <alignment horizontal="center" vertical="center"/>
    </xf>
    <xf numFmtId="0" fontId="2" fillId="0" borderId="119" xfId="0" applyFont="1" applyBorder="1" applyAlignment="1">
      <alignment horizontal="center"/>
    </xf>
    <xf numFmtId="49" fontId="6" fillId="0" borderId="120" xfId="0" applyNumberFormat="1" applyFont="1" applyBorder="1"/>
    <xf numFmtId="0" fontId="2" fillId="3" borderId="9" xfId="0" applyFont="1" applyFill="1" applyBorder="1" applyAlignment="1">
      <alignment horizontal="center"/>
    </xf>
    <xf numFmtId="0" fontId="6" fillId="3" borderId="121" xfId="0" applyFont="1" applyFill="1" applyBorder="1"/>
    <xf numFmtId="4" fontId="6" fillId="3" borderId="122" xfId="0" applyNumberFormat="1" applyFont="1" applyFill="1" applyBorder="1"/>
    <xf numFmtId="4" fontId="6" fillId="3" borderId="26" xfId="0" applyNumberFormat="1" applyFont="1" applyFill="1" applyBorder="1"/>
    <xf numFmtId="49" fontId="1" fillId="0" borderId="2" xfId="0" applyNumberFormat="1" applyFont="1" applyBorder="1" applyAlignment="1">
      <alignment horizontal="center"/>
    </xf>
    <xf numFmtId="3" fontId="6" fillId="0" borderId="1" xfId="0" applyNumberFormat="1" applyFont="1" applyBorder="1"/>
    <xf numFmtId="0" fontId="1" fillId="0" borderId="1" xfId="0" applyFont="1" applyBorder="1"/>
    <xf numFmtId="4" fontId="6" fillId="0" borderId="119" xfId="0" applyNumberFormat="1" applyFont="1" applyBorder="1"/>
    <xf numFmtId="4" fontId="6" fillId="0" borderId="123" xfId="0" applyNumberFormat="1" applyFont="1" applyBorder="1"/>
    <xf numFmtId="4" fontId="6" fillId="3" borderId="124" xfId="0" applyNumberFormat="1" applyFont="1" applyFill="1" applyBorder="1"/>
    <xf numFmtId="4" fontId="6" fillId="3" borderId="10" xfId="0" applyNumberFormat="1" applyFont="1" applyFill="1" applyBorder="1"/>
    <xf numFmtId="0" fontId="16" fillId="0" borderId="11" xfId="0" applyFont="1" applyBorder="1" applyAlignment="1">
      <alignment horizontal="left" vertical="top"/>
    </xf>
    <xf numFmtId="0" fontId="13" fillId="0" borderId="11" xfId="0" applyFont="1" applyBorder="1" applyAlignment="1" applyProtection="1">
      <alignment horizontal="left" vertical="top"/>
      <protection locked="0"/>
    </xf>
    <xf numFmtId="3" fontId="6" fillId="0" borderId="11" xfId="0" applyNumberFormat="1" applyFont="1" applyBorder="1" applyAlignment="1">
      <alignment horizontal="left" vertical="top"/>
    </xf>
    <xf numFmtId="0" fontId="12" fillId="0" borderId="11" xfId="0" applyFont="1" applyBorder="1"/>
    <xf numFmtId="9" fontId="8" fillId="0" borderId="11" xfId="3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left" vertical="top"/>
    </xf>
    <xf numFmtId="0" fontId="12" fillId="0" borderId="11" xfId="0" applyFont="1" applyBorder="1" applyProtection="1">
      <protection locked="0"/>
    </xf>
    <xf numFmtId="14" fontId="13" fillId="0" borderId="11" xfId="0" applyNumberFormat="1" applyFont="1" applyBorder="1" applyProtection="1">
      <protection locked="0"/>
    </xf>
    <xf numFmtId="3" fontId="13" fillId="0" borderId="11" xfId="0" applyNumberFormat="1" applyFont="1" applyBorder="1" applyProtection="1">
      <protection locked="0"/>
    </xf>
    <xf numFmtId="168" fontId="11" fillId="5" borderId="27" xfId="1" applyNumberFormat="1" applyFont="1" applyFill="1" applyBorder="1" applyAlignment="1" applyProtection="1">
      <alignment vertical="center"/>
    </xf>
    <xf numFmtId="168" fontId="11" fillId="5" borderId="17" xfId="1" applyNumberFormat="1" applyFont="1" applyFill="1" applyBorder="1" applyAlignment="1" applyProtection="1">
      <alignment vertical="center"/>
    </xf>
    <xf numFmtId="168" fontId="11" fillId="5" borderId="27" xfId="1" applyNumberFormat="1" applyFont="1" applyFill="1" applyBorder="1" applyProtection="1"/>
    <xf numFmtId="168" fontId="11" fillId="5" borderId="29" xfId="1" applyNumberFormat="1" applyFont="1" applyFill="1" applyBorder="1" applyProtection="1"/>
    <xf numFmtId="168" fontId="11" fillId="5" borderId="28" xfId="1" applyNumberFormat="1" applyFont="1" applyFill="1" applyBorder="1" applyProtection="1"/>
    <xf numFmtId="168" fontId="11" fillId="5" borderId="30" xfId="1" applyNumberFormat="1" applyFont="1" applyFill="1" applyBorder="1" applyProtection="1"/>
    <xf numFmtId="0" fontId="1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0" fillId="0" borderId="0" xfId="0" applyFont="1" applyAlignment="1">
      <alignment wrapText="1"/>
    </xf>
    <xf numFmtId="0" fontId="26" fillId="0" borderId="0" xfId="0" applyFont="1"/>
    <xf numFmtId="0" fontId="0" fillId="0" borderId="134" xfId="0" applyBorder="1" applyProtection="1">
      <protection locked="0"/>
    </xf>
    <xf numFmtId="0" fontId="0" fillId="6" borderId="105" xfId="0" applyFill="1" applyBorder="1"/>
    <xf numFmtId="0" fontId="0" fillId="6" borderId="125" xfId="0" applyFill="1" applyBorder="1"/>
    <xf numFmtId="0" fontId="0" fillId="6" borderId="104" xfId="0" applyFill="1" applyBorder="1"/>
    <xf numFmtId="49" fontId="1" fillId="0" borderId="134" xfId="0" applyNumberFormat="1" applyFont="1" applyBorder="1" applyProtection="1">
      <protection locked="0"/>
    </xf>
    <xf numFmtId="0" fontId="6" fillId="0" borderId="83" xfId="0" applyFont="1" applyBorder="1" applyAlignment="1">
      <alignment horizontal="center"/>
    </xf>
    <xf numFmtId="0" fontId="1" fillId="0" borderId="7" xfId="0" applyFont="1" applyBorder="1"/>
    <xf numFmtId="49" fontId="6" fillId="0" borderId="8" xfId="0" applyNumberFormat="1" applyFont="1" applyBorder="1"/>
    <xf numFmtId="49" fontId="1" fillId="0" borderId="134" xfId="0" applyNumberFormat="1" applyFont="1" applyBorder="1"/>
    <xf numFmtId="49" fontId="1" fillId="0" borderId="8" xfId="0" applyNumberFormat="1" applyFont="1" applyBorder="1"/>
    <xf numFmtId="49" fontId="6" fillId="0" borderId="134" xfId="0" applyNumberFormat="1" applyFont="1" applyBorder="1"/>
    <xf numFmtId="0" fontId="1" fillId="0" borderId="0" xfId="7"/>
    <xf numFmtId="1" fontId="1" fillId="0" borderId="0" xfId="7" applyNumberFormat="1"/>
    <xf numFmtId="3" fontId="1" fillId="0" borderId="0" xfId="7" applyNumberFormat="1"/>
    <xf numFmtId="0" fontId="2" fillId="0" borderId="63" xfId="7" applyFont="1" applyBorder="1" applyProtection="1">
      <protection locked="0"/>
    </xf>
    <xf numFmtId="172" fontId="1" fillId="0" borderId="36" xfId="5" applyNumberFormat="1" applyFont="1" applyBorder="1" applyAlignment="1" applyProtection="1">
      <alignment horizontal="right"/>
      <protection locked="0"/>
    </xf>
    <xf numFmtId="0" fontId="2" fillId="0" borderId="34" xfId="7" applyFont="1" applyBorder="1"/>
    <xf numFmtId="9" fontId="3" fillId="0" borderId="36" xfId="7" applyNumberFormat="1" applyFont="1" applyBorder="1" applyAlignment="1" applyProtection="1">
      <alignment horizontal="right"/>
      <protection locked="0"/>
    </xf>
    <xf numFmtId="0" fontId="1" fillId="0" borderId="91" xfId="7" applyBorder="1" applyAlignment="1">
      <alignment horizontal="left" vertical="top"/>
    </xf>
    <xf numFmtId="0" fontId="1" fillId="0" borderId="92" xfId="7" applyBorder="1" applyAlignment="1" applyProtection="1">
      <alignment horizontal="left" vertical="top"/>
      <protection locked="0"/>
    </xf>
    <xf numFmtId="0" fontId="1" fillId="0" borderId="34" xfId="7" applyBorder="1" applyAlignment="1">
      <alignment horizontal="left" vertical="top"/>
    </xf>
    <xf numFmtId="0" fontId="1" fillId="0" borderId="36" xfId="7" applyBorder="1" applyAlignment="1">
      <alignment horizontal="left" vertical="top"/>
    </xf>
    <xf numFmtId="0" fontId="1" fillId="0" borderId="36" xfId="7" applyBorder="1" applyAlignment="1" applyProtection="1">
      <alignment horizontal="left" vertical="top"/>
      <protection locked="0"/>
    </xf>
    <xf numFmtId="0" fontId="26" fillId="0" borderId="0" xfId="7" applyFont="1"/>
    <xf numFmtId="0" fontId="2" fillId="0" borderId="64" xfId="7" applyFont="1" applyBorder="1" applyProtection="1">
      <protection locked="0"/>
    </xf>
    <xf numFmtId="9" fontId="3" fillId="0" borderId="43" xfId="7" applyNumberFormat="1" applyFont="1" applyBorder="1" applyAlignment="1" applyProtection="1">
      <alignment horizontal="right"/>
      <protection locked="0"/>
    </xf>
    <xf numFmtId="0" fontId="2" fillId="0" borderId="41" xfId="7" applyFont="1" applyBorder="1"/>
    <xf numFmtId="0" fontId="1" fillId="0" borderId="93" xfId="7" applyBorder="1" applyAlignment="1">
      <alignment horizontal="left" vertical="top"/>
    </xf>
    <xf numFmtId="3" fontId="1" fillId="0" borderId="116" xfId="7" quotePrefix="1" applyNumberFormat="1" applyBorder="1" applyAlignment="1" applyProtection="1">
      <alignment horizontal="left" vertical="top"/>
      <protection locked="0"/>
    </xf>
    <xf numFmtId="0" fontId="1" fillId="0" borderId="41" xfId="7" applyBorder="1" applyAlignment="1">
      <alignment horizontal="left" vertical="top"/>
    </xf>
    <xf numFmtId="1" fontId="1" fillId="0" borderId="43" xfId="7" quotePrefix="1" applyNumberFormat="1" applyBorder="1" applyAlignment="1" applyProtection="1">
      <alignment horizontal="left" vertical="top"/>
      <protection locked="0"/>
    </xf>
    <xf numFmtId="1" fontId="1" fillId="0" borderId="93" xfId="7" applyNumberFormat="1" applyBorder="1" applyAlignment="1">
      <alignment horizontal="left" vertical="top"/>
    </xf>
    <xf numFmtId="3" fontId="1" fillId="0" borderId="43" xfId="7" applyNumberFormat="1" applyBorder="1" applyAlignment="1" applyProtection="1">
      <alignment horizontal="left" vertical="top"/>
      <protection locked="0"/>
    </xf>
    <xf numFmtId="0" fontId="14" fillId="0" borderId="11" xfId="7" applyFont="1" applyBorder="1"/>
    <xf numFmtId="0" fontId="2" fillId="0" borderId="11" xfId="7" applyFont="1" applyBorder="1" applyProtection="1">
      <protection locked="0"/>
    </xf>
    <xf numFmtId="9" fontId="3" fillId="0" borderId="11" xfId="7" applyNumberFormat="1" applyFont="1" applyBorder="1" applyAlignment="1" applyProtection="1">
      <alignment horizontal="right"/>
      <protection locked="0"/>
    </xf>
    <xf numFmtId="0" fontId="2" fillId="0" borderId="11" xfId="7" applyFont="1" applyBorder="1"/>
    <xf numFmtId="0" fontId="1" fillId="0" borderId="11" xfId="7" applyBorder="1" applyAlignment="1">
      <alignment horizontal="left" vertical="top"/>
    </xf>
    <xf numFmtId="3" fontId="1" fillId="0" borderId="11" xfId="7" applyNumberFormat="1" applyBorder="1" applyAlignment="1" applyProtection="1">
      <alignment horizontal="left" vertical="top"/>
      <protection locked="0"/>
    </xf>
    <xf numFmtId="1" fontId="1" fillId="0" borderId="11" xfId="7" quotePrefix="1" applyNumberFormat="1" applyBorder="1" applyAlignment="1" applyProtection="1">
      <alignment horizontal="left" vertical="top"/>
      <protection locked="0"/>
    </xf>
    <xf numFmtId="1" fontId="1" fillId="0" borderId="11" xfId="7" applyNumberFormat="1" applyBorder="1" applyAlignment="1">
      <alignment horizontal="left" vertical="top"/>
    </xf>
    <xf numFmtId="0" fontId="1" fillId="0" borderId="0" xfId="7" applyAlignment="1">
      <alignment horizontal="center" vertical="center"/>
    </xf>
    <xf numFmtId="0" fontId="2" fillId="4" borderId="34" xfId="7" applyFont="1" applyFill="1" applyBorder="1"/>
    <xf numFmtId="0" fontId="2" fillId="4" borderId="35" xfId="7" applyFont="1" applyFill="1" applyBorder="1"/>
    <xf numFmtId="4" fontId="2" fillId="4" borderId="35" xfId="7" applyNumberFormat="1" applyFont="1" applyFill="1" applyBorder="1"/>
    <xf numFmtId="0" fontId="2" fillId="4" borderId="36" xfId="7" applyFont="1" applyFill="1" applyBorder="1"/>
    <xf numFmtId="4" fontId="1" fillId="0" borderId="90" xfId="7" applyNumberFormat="1" applyBorder="1" applyAlignment="1">
      <alignment horizontal="center"/>
    </xf>
    <xf numFmtId="4" fontId="2" fillId="0" borderId="40" xfId="7" applyNumberFormat="1" applyFont="1" applyBorder="1" applyAlignment="1">
      <alignment horizontal="center"/>
    </xf>
    <xf numFmtId="4" fontId="1" fillId="0" borderId="67" xfId="7" applyNumberFormat="1" applyBorder="1" applyAlignment="1">
      <alignment horizontal="center"/>
    </xf>
    <xf numFmtId="4" fontId="2" fillId="0" borderId="65" xfId="7" applyNumberFormat="1" applyFont="1" applyBorder="1" applyAlignment="1">
      <alignment horizontal="center"/>
    </xf>
    <xf numFmtId="4" fontId="1" fillId="0" borderId="89" xfId="7" applyNumberFormat="1" applyBorder="1" applyAlignment="1">
      <alignment horizontal="center"/>
    </xf>
    <xf numFmtId="4" fontId="2" fillId="0" borderId="66" xfId="7" applyNumberFormat="1" applyFont="1" applyBorder="1" applyAlignment="1">
      <alignment horizontal="center"/>
    </xf>
    <xf numFmtId="3" fontId="2" fillId="0" borderId="66" xfId="7" applyNumberFormat="1" applyFont="1" applyBorder="1" applyAlignment="1">
      <alignment horizontal="center"/>
    </xf>
    <xf numFmtId="0" fontId="1" fillId="4" borderId="41" xfId="7" applyFill="1" applyBorder="1" applyAlignment="1">
      <alignment horizontal="left"/>
    </xf>
    <xf numFmtId="0" fontId="1" fillId="4" borderId="42" xfId="7" applyFill="1" applyBorder="1" applyAlignment="1">
      <alignment horizontal="left"/>
    </xf>
    <xf numFmtId="0" fontId="1" fillId="4" borderId="43" xfId="7" applyFill="1" applyBorder="1" applyAlignment="1">
      <alignment horizontal="left"/>
    </xf>
    <xf numFmtId="0" fontId="4" fillId="0" borderId="0" xfId="7" applyFont="1"/>
    <xf numFmtId="0" fontId="1" fillId="0" borderId="44" xfId="7" applyBorder="1" applyAlignment="1">
      <alignment horizontal="center"/>
    </xf>
    <xf numFmtId="0" fontId="1" fillId="0" borderId="45" xfId="7" applyBorder="1"/>
    <xf numFmtId="0" fontId="1" fillId="0" borderId="46" xfId="7" applyBorder="1"/>
    <xf numFmtId="4" fontId="1" fillId="0" borderId="47" xfId="7" applyNumberFormat="1" applyBorder="1"/>
    <xf numFmtId="4" fontId="1" fillId="0" borderId="46" xfId="7" applyNumberFormat="1" applyBorder="1"/>
    <xf numFmtId="4" fontId="1" fillId="0" borderId="48" xfId="7" applyNumberFormat="1" applyBorder="1"/>
    <xf numFmtId="3" fontId="2" fillId="0" borderId="49" xfId="7" applyNumberFormat="1" applyFont="1" applyBorder="1"/>
    <xf numFmtId="4" fontId="1" fillId="0" borderId="55" xfId="7" applyNumberFormat="1" applyBorder="1"/>
    <xf numFmtId="3" fontId="2" fillId="0" borderId="68" xfId="7" applyNumberFormat="1" applyFont="1" applyBorder="1"/>
    <xf numFmtId="4" fontId="1" fillId="0" borderId="69" xfId="7" applyNumberFormat="1" applyBorder="1"/>
    <xf numFmtId="3" fontId="2" fillId="0" borderId="57" xfId="7" applyNumberFormat="1" applyFont="1" applyBorder="1"/>
    <xf numFmtId="4" fontId="2" fillId="0" borderId="57" xfId="7" applyNumberFormat="1" applyFont="1" applyBorder="1"/>
    <xf numFmtId="4" fontId="2" fillId="0" borderId="55" xfId="7" applyNumberFormat="1" applyFont="1" applyBorder="1"/>
    <xf numFmtId="0" fontId="1" fillId="0" borderId="50" xfId="7" applyBorder="1" applyAlignment="1">
      <alignment horizontal="center"/>
    </xf>
    <xf numFmtId="49" fontId="1" fillId="0" borderId="51" xfId="7" applyNumberFormat="1" applyBorder="1"/>
    <xf numFmtId="0" fontId="1" fillId="0" borderId="52" xfId="7" applyBorder="1"/>
    <xf numFmtId="0" fontId="1" fillId="0" borderId="53" xfId="7" applyBorder="1"/>
    <xf numFmtId="166" fontId="1" fillId="0" borderId="52" xfId="7" applyNumberFormat="1" applyBorder="1"/>
    <xf numFmtId="166" fontId="2" fillId="0" borderId="54" xfId="7" applyNumberFormat="1" applyFont="1" applyBorder="1"/>
    <xf numFmtId="4" fontId="1" fillId="0" borderId="50" xfId="7" applyNumberFormat="1" applyBorder="1"/>
    <xf numFmtId="3" fontId="2" fillId="0" borderId="70" xfId="7" applyNumberFormat="1" applyFont="1" applyBorder="1"/>
    <xf numFmtId="4" fontId="1" fillId="0" borderId="33" xfId="7" applyNumberFormat="1" applyBorder="1"/>
    <xf numFmtId="3" fontId="2" fillId="0" borderId="52" xfId="7" applyNumberFormat="1" applyFont="1" applyBorder="1"/>
    <xf numFmtId="49" fontId="1" fillId="0" borderId="134" xfId="7" applyNumberFormat="1" applyBorder="1" applyProtection="1">
      <protection locked="0"/>
    </xf>
    <xf numFmtId="0" fontId="1" fillId="0" borderId="0" xfId="7" applyProtection="1">
      <protection locked="0"/>
    </xf>
    <xf numFmtId="3" fontId="2" fillId="0" borderId="71" xfId="7" applyNumberFormat="1" applyFont="1" applyBorder="1"/>
    <xf numFmtId="49" fontId="1" fillId="0" borderId="0" xfId="7" applyNumberFormat="1" applyProtection="1">
      <protection locked="0"/>
    </xf>
    <xf numFmtId="0" fontId="1" fillId="0" borderId="0" xfId="7" applyAlignment="1" applyProtection="1">
      <alignment wrapText="1"/>
      <protection locked="0"/>
    </xf>
    <xf numFmtId="0" fontId="16" fillId="0" borderId="58" xfId="7" applyFont="1" applyBorder="1" applyAlignment="1">
      <alignment horizontal="center"/>
    </xf>
    <xf numFmtId="0" fontId="16" fillId="0" borderId="59" xfId="7" applyFont="1" applyBorder="1"/>
    <xf numFmtId="0" fontId="14" fillId="0" borderId="60" xfId="7" applyFont="1" applyBorder="1"/>
    <xf numFmtId="4" fontId="16" fillId="0" borderId="58" xfId="7" applyNumberFormat="1" applyFont="1" applyBorder="1"/>
    <xf numFmtId="0" fontId="16" fillId="0" borderId="61" xfId="7" applyFont="1" applyBorder="1"/>
    <xf numFmtId="0" fontId="16" fillId="0" borderId="62" xfId="7" applyFont="1" applyBorder="1"/>
    <xf numFmtId="3" fontId="14" fillId="0" borderId="60" xfId="7" applyNumberFormat="1" applyFont="1" applyBorder="1"/>
    <xf numFmtId="3" fontId="16" fillId="0" borderId="58" xfId="7" applyNumberFormat="1" applyFont="1" applyBorder="1"/>
    <xf numFmtId="3" fontId="14" fillId="0" borderId="61" xfId="7" applyNumberFormat="1" applyFont="1" applyBorder="1"/>
    <xf numFmtId="3" fontId="16" fillId="0" borderId="62" xfId="7" applyNumberFormat="1" applyFont="1" applyBorder="1"/>
    <xf numFmtId="49" fontId="1" fillId="0" borderId="0" xfId="7" applyNumberFormat="1"/>
    <xf numFmtId="0" fontId="1" fillId="0" borderId="51" xfId="7" applyBorder="1"/>
    <xf numFmtId="0" fontId="2" fillId="0" borderId="52" xfId="7" applyFont="1" applyBorder="1"/>
    <xf numFmtId="4" fontId="1" fillId="0" borderId="53" xfId="7" applyNumberFormat="1" applyBorder="1" applyAlignment="1">
      <alignment horizontal="center"/>
    </xf>
    <xf numFmtId="0" fontId="1" fillId="0" borderId="52" xfId="7" applyBorder="1" applyAlignment="1">
      <alignment horizontal="center"/>
    </xf>
    <xf numFmtId="3" fontId="2" fillId="0" borderId="54" xfId="7" applyNumberFormat="1" applyFont="1" applyBorder="1"/>
    <xf numFmtId="3" fontId="1" fillId="0" borderId="50" xfId="7" applyNumberFormat="1" applyBorder="1"/>
    <xf numFmtId="3" fontId="2" fillId="0" borderId="50" xfId="7" applyNumberFormat="1" applyFont="1" applyBorder="1"/>
    <xf numFmtId="3" fontId="2" fillId="5" borderId="54" xfId="7" applyNumberFormat="1" applyFont="1" applyFill="1" applyBorder="1"/>
    <xf numFmtId="0" fontId="2" fillId="0" borderId="0" xfId="7" applyFont="1"/>
    <xf numFmtId="0" fontId="1" fillId="0" borderId="55" xfId="7" applyBorder="1" applyAlignment="1">
      <alignment horizontal="center"/>
    </xf>
    <xf numFmtId="0" fontId="1" fillId="0" borderId="56" xfId="7" applyBorder="1"/>
    <xf numFmtId="0" fontId="1" fillId="0" borderId="57" xfId="7" applyBorder="1"/>
    <xf numFmtId="4" fontId="1" fillId="0" borderId="48" xfId="7" applyNumberFormat="1" applyBorder="1" applyAlignment="1">
      <alignment horizontal="center"/>
    </xf>
    <xf numFmtId="0" fontId="1" fillId="0" borderId="57" xfId="7" applyBorder="1" applyAlignment="1">
      <alignment horizontal="center"/>
    </xf>
    <xf numFmtId="0" fontId="1" fillId="0" borderId="48" xfId="7" applyBorder="1"/>
    <xf numFmtId="3" fontId="1" fillId="0" borderId="55" xfId="7" applyNumberFormat="1" applyBorder="1"/>
    <xf numFmtId="3" fontId="2" fillId="0" borderId="0" xfId="7" applyNumberFormat="1" applyFont="1"/>
    <xf numFmtId="3" fontId="1" fillId="0" borderId="69" xfId="7" applyNumberFormat="1" applyBorder="1"/>
    <xf numFmtId="3" fontId="2" fillId="5" borderId="57" xfId="7" applyNumberFormat="1" applyFont="1" applyFill="1" applyBorder="1"/>
    <xf numFmtId="0" fontId="16" fillId="0" borderId="58" xfId="7" applyFont="1" applyBorder="1"/>
    <xf numFmtId="0" fontId="14" fillId="0" borderId="61" xfId="7" applyFont="1" applyBorder="1"/>
    <xf numFmtId="4" fontId="16" fillId="0" borderId="62" xfId="7" applyNumberFormat="1" applyFont="1" applyBorder="1"/>
    <xf numFmtId="3" fontId="14" fillId="0" borderId="85" xfId="7" applyNumberFormat="1" applyFont="1" applyBorder="1"/>
    <xf numFmtId="3" fontId="14" fillId="0" borderId="86" xfId="7" applyNumberFormat="1" applyFont="1" applyBorder="1"/>
    <xf numFmtId="3" fontId="16" fillId="0" borderId="87" xfId="7" applyNumberFormat="1" applyFont="1" applyBorder="1"/>
    <xf numFmtId="0" fontId="1" fillId="6" borderId="105" xfId="7" applyFill="1" applyBorder="1"/>
    <xf numFmtId="0" fontId="1" fillId="6" borderId="125" xfId="7" applyFill="1" applyBorder="1"/>
    <xf numFmtId="0" fontId="1" fillId="6" borderId="104" xfId="7" applyFill="1" applyBorder="1"/>
    <xf numFmtId="0" fontId="0" fillId="0" borderId="69" xfId="0" applyBorder="1"/>
    <xf numFmtId="0" fontId="1" fillId="0" borderId="2" xfId="0" applyFont="1" applyBorder="1" applyAlignment="1">
      <alignment horizontal="center"/>
    </xf>
    <xf numFmtId="3" fontId="1" fillId="0" borderId="1" xfId="0" applyNumberFormat="1" applyFont="1" applyBorder="1"/>
    <xf numFmtId="165" fontId="1" fillId="0" borderId="1" xfId="1" applyFont="1" applyFill="1" applyBorder="1" applyProtection="1"/>
    <xf numFmtId="1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1" fontId="22" fillId="0" borderId="69" xfId="0" applyNumberFormat="1" applyFont="1" applyBorder="1" applyAlignment="1">
      <alignment horizontal="center" vertical="center"/>
    </xf>
    <xf numFmtId="1" fontId="22" fillId="0" borderId="49" xfId="0" applyNumberFormat="1" applyFont="1" applyBorder="1" applyAlignment="1">
      <alignment horizontal="center" vertical="center"/>
    </xf>
    <xf numFmtId="0" fontId="1" fillId="4" borderId="87" xfId="0" applyFont="1" applyFill="1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126" xfId="0" applyFont="1" applyBorder="1"/>
    <xf numFmtId="0" fontId="14" fillId="0" borderId="63" xfId="0" applyFont="1" applyBorder="1"/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14" fillId="0" borderId="127" xfId="0" applyFont="1" applyBorder="1"/>
    <xf numFmtId="0" fontId="14" fillId="0" borderId="64" xfId="0" applyFont="1" applyBorder="1"/>
    <xf numFmtId="0" fontId="2" fillId="0" borderId="44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0" fillId="0" borderId="6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28" xfId="0" applyBorder="1"/>
    <xf numFmtId="0" fontId="0" fillId="0" borderId="38" xfId="0" applyBorder="1"/>
    <xf numFmtId="0" fontId="0" fillId="0" borderId="66" xfId="0" applyBorder="1"/>
    <xf numFmtId="0" fontId="0" fillId="0" borderId="39" xfId="0" applyBorder="1"/>
    <xf numFmtId="4" fontId="6" fillId="0" borderId="90" xfId="0" applyNumberFormat="1" applyFont="1" applyBorder="1" applyAlignment="1">
      <alignment horizontal="center"/>
    </xf>
    <xf numFmtId="4" fontId="6" fillId="0" borderId="104" xfId="0" applyNumberFormat="1" applyFont="1" applyBorder="1" applyAlignment="1">
      <alignment horizontal="center"/>
    </xf>
    <xf numFmtId="4" fontId="0" fillId="0" borderId="66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0" fontId="2" fillId="0" borderId="111" xfId="7" applyFont="1" applyBorder="1" applyAlignment="1">
      <alignment horizontal="center" vertical="center"/>
    </xf>
    <xf numFmtId="0" fontId="2" fillId="0" borderId="11" xfId="7" applyFont="1" applyBorder="1" applyAlignment="1">
      <alignment horizontal="center" vertical="center"/>
    </xf>
    <xf numFmtId="0" fontId="2" fillId="0" borderId="14" xfId="7" applyFont="1" applyBorder="1" applyAlignment="1">
      <alignment horizontal="center" vertical="center"/>
    </xf>
    <xf numFmtId="1" fontId="2" fillId="0" borderId="111" xfId="7" applyNumberFormat="1" applyFont="1" applyBorder="1" applyAlignment="1">
      <alignment horizontal="center" vertical="center"/>
    </xf>
    <xf numFmtId="1" fontId="2" fillId="0" borderId="14" xfId="7" applyNumberFormat="1" applyFont="1" applyBorder="1" applyAlignment="1">
      <alignment horizontal="center" vertical="center"/>
    </xf>
    <xf numFmtId="0" fontId="1" fillId="0" borderId="34" xfId="7" applyBorder="1" applyAlignment="1">
      <alignment horizontal="center"/>
    </xf>
    <xf numFmtId="0" fontId="1" fillId="0" borderId="37" xfId="7" applyBorder="1" applyAlignment="1">
      <alignment horizontal="center"/>
    </xf>
    <xf numFmtId="0" fontId="1" fillId="0" borderId="35" xfId="7" applyBorder="1"/>
    <xf numFmtId="0" fontId="1" fillId="0" borderId="38" xfId="7" applyBorder="1"/>
    <xf numFmtId="0" fontId="1" fillId="0" borderId="36" xfId="7" applyBorder="1"/>
    <xf numFmtId="0" fontId="1" fillId="0" borderId="39" xfId="7" applyBorder="1"/>
    <xf numFmtId="4" fontId="1" fillId="0" borderId="91" xfId="7" applyNumberFormat="1" applyBorder="1" applyAlignment="1">
      <alignment horizontal="center"/>
    </xf>
    <xf numFmtId="4" fontId="1" fillId="0" borderId="104" xfId="7" applyNumberFormat="1" applyBorder="1" applyAlignment="1">
      <alignment horizontal="center"/>
    </xf>
    <xf numFmtId="4" fontId="1" fillId="0" borderId="36" xfId="7" applyNumberFormat="1" applyBorder="1" applyAlignment="1">
      <alignment horizontal="center"/>
    </xf>
    <xf numFmtId="4" fontId="1" fillId="0" borderId="39" xfId="7" applyNumberFormat="1" applyBorder="1" applyAlignment="1">
      <alignment horizontal="center"/>
    </xf>
    <xf numFmtId="0" fontId="14" fillId="0" borderId="127" xfId="7" applyFont="1" applyBorder="1"/>
    <xf numFmtId="0" fontId="14" fillId="0" borderId="64" xfId="7" applyFont="1" applyBorder="1"/>
    <xf numFmtId="0" fontId="2" fillId="0" borderId="41" xfId="7" applyFont="1" applyBorder="1" applyProtection="1">
      <protection locked="0"/>
    </xf>
    <xf numFmtId="0" fontId="2" fillId="0" borderId="42" xfId="7" applyFont="1" applyBorder="1" applyProtection="1">
      <protection locked="0"/>
    </xf>
    <xf numFmtId="0" fontId="1" fillId="4" borderId="87" xfId="7" applyFill="1" applyBorder="1" applyAlignment="1">
      <alignment horizontal="center" vertical="center"/>
    </xf>
    <xf numFmtId="0" fontId="1" fillId="4" borderId="86" xfId="7" applyFill="1" applyBorder="1" applyAlignment="1">
      <alignment horizontal="center" vertical="center"/>
    </xf>
    <xf numFmtId="0" fontId="1" fillId="4" borderId="85" xfId="7" applyFill="1" applyBorder="1" applyAlignment="1">
      <alignment horizontal="center" vertical="center"/>
    </xf>
    <xf numFmtId="0" fontId="15" fillId="0" borderId="0" xfId="7" applyFont="1" applyAlignment="1">
      <alignment horizontal="left" vertical="center"/>
    </xf>
    <xf numFmtId="0" fontId="14" fillId="0" borderId="126" xfId="7" applyFont="1" applyBorder="1"/>
    <xf numFmtId="0" fontId="14" fillId="0" borderId="63" xfId="7" applyFont="1" applyBorder="1"/>
    <xf numFmtId="0" fontId="2" fillId="0" borderId="34" xfId="7" applyFont="1" applyBorder="1" applyProtection="1">
      <protection locked="0"/>
    </xf>
    <xf numFmtId="0" fontId="2" fillId="0" borderId="35" xfId="7" applyFont="1" applyBorder="1" applyProtection="1">
      <protection locked="0"/>
    </xf>
    <xf numFmtId="0" fontId="14" fillId="0" borderId="34" xfId="0" applyFont="1" applyBorder="1"/>
    <xf numFmtId="0" fontId="14" fillId="0" borderId="35" xfId="0" applyFont="1" applyBorder="1"/>
    <xf numFmtId="0" fontId="14" fillId="0" borderId="37" xfId="0" applyFont="1" applyBorder="1"/>
    <xf numFmtId="0" fontId="14" fillId="0" borderId="38" xfId="0" applyFont="1" applyBorder="1"/>
    <xf numFmtId="0" fontId="14" fillId="0" borderId="41" xfId="0" applyFont="1" applyBorder="1"/>
    <xf numFmtId="0" fontId="14" fillId="0" borderId="42" xfId="0" applyFont="1" applyBorder="1"/>
    <xf numFmtId="0" fontId="2" fillId="4" borderId="129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117" xfId="0" applyFont="1" applyFill="1" applyBorder="1" applyAlignment="1">
      <alignment horizontal="center" vertical="center"/>
    </xf>
    <xf numFmtId="0" fontId="2" fillId="4" borderId="128" xfId="0" applyFont="1" applyFill="1" applyBorder="1" applyAlignment="1">
      <alignment horizontal="center" vertical="center"/>
    </xf>
    <xf numFmtId="0" fontId="2" fillId="4" borderId="117" xfId="0" applyFont="1" applyFill="1" applyBorder="1" applyAlignment="1">
      <alignment vertical="center"/>
    </xf>
    <xf numFmtId="0" fontId="0" fillId="0" borderId="128" xfId="0" applyBorder="1" applyAlignment="1">
      <alignment vertical="center"/>
    </xf>
    <xf numFmtId="4" fontId="2" fillId="4" borderId="117" xfId="0" applyNumberFormat="1" applyFont="1" applyFill="1" applyBorder="1" applyAlignment="1">
      <alignment vertical="center"/>
    </xf>
    <xf numFmtId="4" fontId="2" fillId="4" borderId="115" xfId="0" applyNumberFormat="1" applyFont="1" applyFill="1" applyBorder="1" applyAlignment="1">
      <alignment vertical="center"/>
    </xf>
    <xf numFmtId="0" fontId="0" fillId="0" borderId="135" xfId="0" applyBorder="1" applyAlignment="1">
      <alignment vertical="center"/>
    </xf>
    <xf numFmtId="0" fontId="12" fillId="0" borderId="130" xfId="0" applyFont="1" applyBorder="1"/>
    <xf numFmtId="0" fontId="12" fillId="0" borderId="30" xfId="0" applyFont="1" applyBorder="1"/>
    <xf numFmtId="0" fontId="13" fillId="0" borderId="17" xfId="0" applyFont="1" applyBorder="1" applyAlignment="1" applyProtection="1">
      <alignment horizontal="left" vertical="top"/>
      <protection locked="0"/>
    </xf>
    <xf numFmtId="0" fontId="13" fillId="0" borderId="29" xfId="0" applyFont="1" applyBorder="1" applyAlignment="1" applyProtection="1">
      <alignment horizontal="left" vertical="top"/>
      <protection locked="0"/>
    </xf>
    <xf numFmtId="0" fontId="13" fillId="0" borderId="130" xfId="0" applyFont="1" applyBorder="1" applyAlignment="1" applyProtection="1">
      <alignment horizontal="left" vertical="top"/>
      <protection locked="0"/>
    </xf>
    <xf numFmtId="0" fontId="13" fillId="0" borderId="30" xfId="0" applyFont="1" applyBorder="1" applyAlignment="1" applyProtection="1">
      <alignment horizontal="left" vertical="top"/>
      <protection locked="0"/>
    </xf>
    <xf numFmtId="0" fontId="14" fillId="0" borderId="124" xfId="0" applyFont="1" applyBorder="1" applyAlignment="1">
      <alignment horizontal="left" vertical="center"/>
    </xf>
    <xf numFmtId="0" fontId="14" fillId="0" borderId="131" xfId="0" applyFont="1" applyBorder="1" applyAlignment="1">
      <alignment horizontal="left" vertical="center"/>
    </xf>
    <xf numFmtId="0" fontId="14" fillId="0" borderId="132" xfId="0" applyFont="1" applyBorder="1" applyAlignment="1">
      <alignment horizontal="left" vertical="center"/>
    </xf>
    <xf numFmtId="0" fontId="10" fillId="0" borderId="87" xfId="0" applyFont="1" applyBorder="1" applyAlignment="1">
      <alignment horizontal="left" vertical="center"/>
    </xf>
    <xf numFmtId="0" fontId="10" fillId="0" borderId="8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85" xfId="0" applyFont="1" applyBorder="1" applyAlignment="1">
      <alignment horizontal="left" vertical="center"/>
    </xf>
    <xf numFmtId="1" fontId="11" fillId="0" borderId="9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" fontId="2" fillId="0" borderId="133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0" xfId="0" applyFont="1" applyBorder="1" applyAlignment="1">
      <alignment horizontal="center"/>
    </xf>
    <xf numFmtId="0" fontId="16" fillId="0" borderId="27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28" xfId="0" applyFont="1" applyBorder="1" applyAlignment="1">
      <alignment horizontal="left" vertical="top"/>
    </xf>
    <xf numFmtId="0" fontId="16" fillId="0" borderId="130" xfId="0" applyFont="1" applyBorder="1" applyAlignment="1">
      <alignment horizontal="left" vertical="top"/>
    </xf>
    <xf numFmtId="0" fontId="12" fillId="0" borderId="17" xfId="0" applyFont="1" applyBorder="1"/>
    <xf numFmtId="0" fontId="12" fillId="0" borderId="29" xfId="0" applyFont="1" applyBorder="1"/>
    <xf numFmtId="4" fontId="2" fillId="0" borderId="29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30" xfId="0" applyFont="1" applyBorder="1"/>
    <xf numFmtId="4" fontId="2" fillId="0" borderId="17" xfId="0" applyNumberFormat="1" applyFont="1" applyBorder="1" applyAlignment="1">
      <alignment horizontal="center" wrapText="1"/>
    </xf>
    <xf numFmtId="4" fontId="2" fillId="0" borderId="130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130" xfId="0" applyFont="1" applyBorder="1" applyAlignment="1">
      <alignment horizontal="left" vertical="top"/>
    </xf>
    <xf numFmtId="0" fontId="16" fillId="0" borderId="0" xfId="0" applyFont="1" applyAlignment="1">
      <alignment vertical="top" wrapText="1"/>
    </xf>
    <xf numFmtId="0" fontId="14" fillId="0" borderId="0" xfId="0" applyFont="1"/>
    <xf numFmtId="49" fontId="17" fillId="0" borderId="0" xfId="2" applyNumberFormat="1" applyFont="1" applyAlignment="1" applyProtection="1">
      <alignment vertical="top" wrapText="1"/>
    </xf>
    <xf numFmtId="0" fontId="16" fillId="6" borderId="105" xfId="0" applyFont="1" applyFill="1" applyBorder="1" applyAlignment="1">
      <alignment vertical="top" wrapText="1"/>
    </xf>
    <xf numFmtId="0" fontId="0" fillId="6" borderId="125" xfId="0" applyFill="1" applyBorder="1"/>
    <xf numFmtId="0" fontId="0" fillId="6" borderId="104" xfId="0" applyFill="1" applyBorder="1"/>
    <xf numFmtId="0" fontId="15" fillId="0" borderId="0" xfId="0" applyFont="1" applyAlignment="1">
      <alignment vertical="top" wrapText="1"/>
    </xf>
  </cellXfs>
  <cellStyles count="8">
    <cellStyle name="Komma" xfId="1" builtinId="3"/>
    <cellStyle name="Link" xfId="2" builtinId="8"/>
    <cellStyle name="Normal" xfId="0" builtinId="0"/>
    <cellStyle name="Normal 2" xfId="7" xr:uid="{E62FFA03-C6C8-894D-9619-CC9ACB4C61B1}"/>
    <cellStyle name="Procent" xfId="3" builtinId="5"/>
    <cellStyle name="Procent 2" xfId="4" xr:uid="{00000000-0005-0000-0000-000004000000}"/>
    <cellStyle name="Valuta" xfId="5" builtinId="4"/>
    <cellStyle name="Valuta 2" xfId="6" xr:uid="{00000000-0005-0000-0000-000006000000}"/>
  </cellStyles>
  <dxfs count="2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464820</xdr:colOff>
      <xdr:row>136</xdr:row>
      <xdr:rowOff>76200</xdr:rowOff>
    </xdr:from>
    <xdr:to>
      <xdr:col>9</xdr:col>
      <xdr:colOff>106680</xdr:colOff>
      <xdr:row>157</xdr:row>
      <xdr:rowOff>114300</xdr:rowOff>
    </xdr:to>
    <xdr:pic>
      <xdr:nvPicPr>
        <xdr:cNvPr id="8564" name="Billede 2">
          <a:extLst>
            <a:ext uri="{FF2B5EF4-FFF2-40B4-BE49-F238E27FC236}">
              <a16:creationId xmlns:a16="http://schemas.microsoft.com/office/drawing/2014/main" id="{292E2E24-0A9A-4F41-921F-3F8142F96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6055340"/>
          <a:ext cx="5128260" cy="355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281940</xdr:colOff>
      <xdr:row>136</xdr:row>
      <xdr:rowOff>91440</xdr:rowOff>
    </xdr:from>
    <xdr:to>
      <xdr:col>18</xdr:col>
      <xdr:colOff>0</xdr:colOff>
      <xdr:row>158</xdr:row>
      <xdr:rowOff>7620</xdr:rowOff>
    </xdr:to>
    <xdr:pic>
      <xdr:nvPicPr>
        <xdr:cNvPr id="8565" name="Billede 4">
          <a:extLst>
            <a:ext uri="{FF2B5EF4-FFF2-40B4-BE49-F238E27FC236}">
              <a16:creationId xmlns:a16="http://schemas.microsoft.com/office/drawing/2014/main" id="{62FE0257-E885-41C9-B11D-58348D9D7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8"/>
        <a:stretch>
          <a:fillRect/>
        </a:stretch>
      </xdr:blipFill>
      <xdr:spPr bwMode="auto">
        <a:xfrm>
          <a:off x="5768340" y="16070580"/>
          <a:ext cx="5204460" cy="3604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23421</xdr:colOff>
      <xdr:row>122</xdr:row>
      <xdr:rowOff>18883</xdr:rowOff>
    </xdr:from>
    <xdr:to>
      <xdr:col>8</xdr:col>
      <xdr:colOff>178968</xdr:colOff>
      <xdr:row>124</xdr:row>
      <xdr:rowOff>11347</xdr:rowOff>
    </xdr:to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id="{18D91D3D-4F6B-4430-80AA-ECFA520B3AE6}"/>
            </a:ext>
          </a:extLst>
        </xdr:cNvPr>
        <xdr:cNvSpPr txBox="1">
          <a:spLocks noChangeArrowheads="1"/>
        </xdr:cNvSpPr>
      </xdr:nvSpPr>
      <xdr:spPr bwMode="auto">
        <a:xfrm>
          <a:off x="619686" y="13834055"/>
          <a:ext cx="4472266" cy="321670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7432" rIns="27432" bIns="27432" anchor="ctr" upright="1">
          <a:no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Drift-, vedligeholdelses- og fornyelsesplaner</a:t>
          </a:r>
        </a:p>
      </xdr:txBody>
    </xdr:sp>
    <xdr:clientData/>
  </xdr:twoCellAnchor>
  <xdr:twoCellAnchor>
    <xdr:from>
      <xdr:col>13</xdr:col>
      <xdr:colOff>340771</xdr:colOff>
      <xdr:row>125</xdr:row>
      <xdr:rowOff>93130</xdr:rowOff>
    </xdr:from>
    <xdr:to>
      <xdr:col>17</xdr:col>
      <xdr:colOff>476855</xdr:colOff>
      <xdr:row>131</xdr:row>
      <xdr:rowOff>17236</xdr:rowOff>
    </xdr:to>
    <xdr:sp macro="" textlink="">
      <xdr:nvSpPr>
        <xdr:cNvPr id="26" name="AutoShape 29">
          <a:extLst>
            <a:ext uri="{FF2B5EF4-FFF2-40B4-BE49-F238E27FC236}">
              <a16:creationId xmlns:a16="http://schemas.microsoft.com/office/drawing/2014/main" id="{5CDC9557-6528-4F76-86C5-06980345FBDC}"/>
            </a:ext>
          </a:extLst>
        </xdr:cNvPr>
        <xdr:cNvSpPr>
          <a:spLocks noChangeArrowheads="1"/>
        </xdr:cNvSpPr>
      </xdr:nvSpPr>
      <xdr:spPr bwMode="auto">
        <a:xfrm>
          <a:off x="8355106" y="14260615"/>
          <a:ext cx="2608729" cy="907218"/>
        </a:xfrm>
        <a:prstGeom prst="wedgeRectCallout">
          <a:avLst>
            <a:gd name="adj1" fmla="val -44268"/>
            <a:gd name="adj2" fmla="val 173261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Forudsætninger: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Det samlede areal angives her.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Priser pr. m² vises herefter nederst i arket.</a:t>
          </a:r>
        </a:p>
      </xdr:txBody>
    </xdr:sp>
    <xdr:clientData/>
  </xdr:twoCellAnchor>
  <xdr:twoCellAnchor>
    <xdr:from>
      <xdr:col>11</xdr:col>
      <xdr:colOff>396240</xdr:colOff>
      <xdr:row>159</xdr:row>
      <xdr:rowOff>46627</xdr:rowOff>
    </xdr:from>
    <xdr:to>
      <xdr:col>15</xdr:col>
      <xdr:colOff>215752</xdr:colOff>
      <xdr:row>163</xdr:row>
      <xdr:rowOff>2182</xdr:rowOff>
    </xdr:to>
    <xdr:sp macro="" textlink="">
      <xdr:nvSpPr>
        <xdr:cNvPr id="27" name="AutoShape 31">
          <a:extLst>
            <a:ext uri="{FF2B5EF4-FFF2-40B4-BE49-F238E27FC236}">
              <a16:creationId xmlns:a16="http://schemas.microsoft.com/office/drawing/2014/main" id="{6E98179F-653F-411B-91FA-F2F098604281}"/>
            </a:ext>
          </a:extLst>
        </xdr:cNvPr>
        <xdr:cNvSpPr>
          <a:spLocks noChangeArrowheads="1"/>
        </xdr:cNvSpPr>
      </xdr:nvSpPr>
      <xdr:spPr bwMode="auto">
        <a:xfrm>
          <a:off x="7200900" y="20175417"/>
          <a:ext cx="2212042" cy="621535"/>
        </a:xfrm>
        <a:prstGeom prst="wedgeRectCallout">
          <a:avLst>
            <a:gd name="adj1" fmla="val -85473"/>
            <a:gd name="adj2" fmla="val -379519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Intervaller: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Det afsatte beløb fordeles i her. </a:t>
          </a:r>
        </a:p>
      </xdr:txBody>
    </xdr:sp>
    <xdr:clientData/>
  </xdr:twoCellAnchor>
  <xdr:twoCellAnchor>
    <xdr:from>
      <xdr:col>8</xdr:col>
      <xdr:colOff>286309</xdr:colOff>
      <xdr:row>125</xdr:row>
      <xdr:rowOff>91339</xdr:rowOff>
    </xdr:from>
    <xdr:to>
      <xdr:col>12</xdr:col>
      <xdr:colOff>190291</xdr:colOff>
      <xdr:row>129</xdr:row>
      <xdr:rowOff>121359</xdr:rowOff>
    </xdr:to>
    <xdr:sp macro="" textlink="">
      <xdr:nvSpPr>
        <xdr:cNvPr id="28" name="AutoShape 30">
          <a:extLst>
            <a:ext uri="{FF2B5EF4-FFF2-40B4-BE49-F238E27FC236}">
              <a16:creationId xmlns:a16="http://schemas.microsoft.com/office/drawing/2014/main" id="{D02C9084-3DC8-4778-A40E-C2DC8CCDB018}"/>
            </a:ext>
          </a:extLst>
        </xdr:cNvPr>
        <xdr:cNvSpPr>
          <a:spLocks noChangeArrowheads="1"/>
        </xdr:cNvSpPr>
      </xdr:nvSpPr>
      <xdr:spPr bwMode="auto">
        <a:xfrm>
          <a:off x="5239309" y="14446074"/>
          <a:ext cx="2309969" cy="713243"/>
        </a:xfrm>
        <a:prstGeom prst="wedgeRectCallout">
          <a:avLst>
            <a:gd name="adj1" fmla="val -8442"/>
            <a:gd name="adj2" fmla="val 311118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Perioden: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Startåret angives her. Årene fordeles automatisk fremefter.</a:t>
          </a:r>
        </a:p>
      </xdr:txBody>
    </xdr:sp>
    <xdr:clientData/>
  </xdr:twoCellAnchor>
  <xdr:twoCellAnchor>
    <xdr:from>
      <xdr:col>1</xdr:col>
      <xdr:colOff>15240</xdr:colOff>
      <xdr:row>98</xdr:row>
      <xdr:rowOff>7620</xdr:rowOff>
    </xdr:from>
    <xdr:to>
      <xdr:col>18</xdr:col>
      <xdr:colOff>0</xdr:colOff>
      <xdr:row>110</xdr:row>
      <xdr:rowOff>121920</xdr:rowOff>
    </xdr:to>
    <xdr:pic>
      <xdr:nvPicPr>
        <xdr:cNvPr id="8570" name="Picture 1">
          <a:extLst>
            <a:ext uri="{FF2B5EF4-FFF2-40B4-BE49-F238E27FC236}">
              <a16:creationId xmlns:a16="http://schemas.microsoft.com/office/drawing/2014/main" id="{8B01D9C7-EC5D-4D1D-842F-851043FE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24840" y="9700260"/>
          <a:ext cx="10347960" cy="2125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7620</xdr:colOff>
      <xdr:row>20</xdr:row>
      <xdr:rowOff>38100</xdr:rowOff>
    </xdr:from>
    <xdr:to>
      <xdr:col>10</xdr:col>
      <xdr:colOff>441960</xdr:colOff>
      <xdr:row>28</xdr:row>
      <xdr:rowOff>114300</xdr:rowOff>
    </xdr:to>
    <xdr:pic>
      <xdr:nvPicPr>
        <xdr:cNvPr id="8571" name="Picture 2">
          <a:extLst>
            <a:ext uri="{FF2B5EF4-FFF2-40B4-BE49-F238E27FC236}">
              <a16:creationId xmlns:a16="http://schemas.microsoft.com/office/drawing/2014/main" id="{9CBDF3F1-3F71-4BD6-8096-13AE3BC2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9" t="17291" r="3625" b="70187"/>
        <a:stretch>
          <a:fillRect/>
        </a:stretch>
      </xdr:blipFill>
      <xdr:spPr bwMode="auto">
        <a:xfrm>
          <a:off x="617220" y="3619500"/>
          <a:ext cx="5920740" cy="1417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10</xdr:col>
      <xdr:colOff>297180</xdr:colOff>
      <xdr:row>31</xdr:row>
      <xdr:rowOff>0</xdr:rowOff>
    </xdr:from>
    <xdr:to>
      <xdr:col>17</xdr:col>
      <xdr:colOff>411480</xdr:colOff>
      <xdr:row>43</xdr:row>
      <xdr:rowOff>76200</xdr:rowOff>
    </xdr:to>
    <xdr:pic>
      <xdr:nvPicPr>
        <xdr:cNvPr id="8572" name="Picture 3">
          <a:extLst>
            <a:ext uri="{FF2B5EF4-FFF2-40B4-BE49-F238E27FC236}">
              <a16:creationId xmlns:a16="http://schemas.microsoft.com/office/drawing/2014/main" id="{CA51E431-AD0D-432C-BF86-71207EFA9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37" t="12010" r="48187" b="69762"/>
        <a:stretch>
          <a:fillRect/>
        </a:stretch>
      </xdr:blipFill>
      <xdr:spPr bwMode="auto">
        <a:xfrm>
          <a:off x="6393180" y="5425440"/>
          <a:ext cx="4381500" cy="2087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4</xdr:col>
      <xdr:colOff>422511</xdr:colOff>
      <xdr:row>15</xdr:row>
      <xdr:rowOff>0</xdr:rowOff>
    </xdr:from>
    <xdr:to>
      <xdr:col>10</xdr:col>
      <xdr:colOff>456243</xdr:colOff>
      <xdr:row>19</xdr:row>
      <xdr:rowOff>31797</xdr:rowOff>
    </xdr:to>
    <xdr:sp macro="" textlink="">
      <xdr:nvSpPr>
        <xdr:cNvPr id="45" name="AutoShape 4">
          <a:extLst>
            <a:ext uri="{FF2B5EF4-FFF2-40B4-BE49-F238E27FC236}">
              <a16:creationId xmlns:a16="http://schemas.microsoft.com/office/drawing/2014/main" id="{35844180-1A0F-452C-BB3C-B0AC8EEB5559}"/>
            </a:ext>
          </a:extLst>
        </xdr:cNvPr>
        <xdr:cNvSpPr>
          <a:spLocks noChangeArrowheads="1"/>
        </xdr:cNvSpPr>
      </xdr:nvSpPr>
      <xdr:spPr bwMode="auto">
        <a:xfrm>
          <a:off x="2961876" y="2689860"/>
          <a:ext cx="3704664" cy="778328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Prisdata sættes ind her ved at trykke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167624</xdr:colOff>
      <xdr:row>15</xdr:row>
      <xdr:rowOff>30208</xdr:rowOff>
    </xdr:from>
    <xdr:to>
      <xdr:col>17</xdr:col>
      <xdr:colOff>424792</xdr:colOff>
      <xdr:row>26</xdr:row>
      <xdr:rowOff>83694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7B4B060C-4029-41EB-8D94-25927E5A3FC3}"/>
            </a:ext>
          </a:extLst>
        </xdr:cNvPr>
        <xdr:cNvSpPr>
          <a:spLocks noChangeArrowheads="1"/>
        </xdr:cNvSpPr>
      </xdr:nvSpPr>
      <xdr:spPr bwMode="auto">
        <a:xfrm>
          <a:off x="6678642" y="2717619"/>
          <a:ext cx="3808632" cy="1904057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leje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199753</xdr:colOff>
      <xdr:row>94</xdr:row>
      <xdr:rowOff>122639</xdr:rowOff>
    </xdr:from>
    <xdr:to>
      <xdr:col>18</xdr:col>
      <xdr:colOff>20709</xdr:colOff>
      <xdr:row>98</xdr:row>
      <xdr:rowOff>130279</xdr:rowOff>
    </xdr:to>
    <xdr:sp macro="" textlink="">
      <xdr:nvSpPr>
        <xdr:cNvPr id="47" name="AutoShape 6">
          <a:extLst>
            <a:ext uri="{FF2B5EF4-FFF2-40B4-BE49-F238E27FC236}">
              <a16:creationId xmlns:a16="http://schemas.microsoft.com/office/drawing/2014/main" id="{42899469-579E-4962-B79F-A226AF403051}"/>
            </a:ext>
          </a:extLst>
        </xdr:cNvPr>
        <xdr:cNvSpPr>
          <a:spLocks noChangeArrowheads="1"/>
        </xdr:cNvSpPr>
      </xdr:nvSpPr>
      <xdr:spPr bwMode="auto">
        <a:xfrm>
          <a:off x="6968218" y="9184724"/>
          <a:ext cx="4034677" cy="670560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1</xdr:col>
      <xdr:colOff>19900</xdr:colOff>
      <xdr:row>15</xdr:row>
      <xdr:rowOff>205227</xdr:rowOff>
    </xdr:from>
    <xdr:ext cx="1632939" cy="291362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BDC44DD5-C46C-46BD-8839-A9953E44FF99}"/>
            </a:ext>
          </a:extLst>
        </xdr:cNvPr>
        <xdr:cNvSpPr txBox="1">
          <a:spLocks noChangeArrowheads="1"/>
        </xdr:cNvSpPr>
      </xdr:nvSpPr>
      <xdr:spPr bwMode="auto">
        <a:xfrm>
          <a:off x="691186" y="2935727"/>
          <a:ext cx="1632939" cy="291362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Netto opdelt</a:t>
          </a:r>
        </a:p>
      </xdr:txBody>
    </xdr:sp>
    <xdr:clientData/>
  </xdr:oneCellAnchor>
  <xdr:oneCellAnchor>
    <xdr:from>
      <xdr:col>1</xdr:col>
      <xdr:colOff>17998</xdr:colOff>
      <xdr:row>95</xdr:row>
      <xdr:rowOff>21784</xdr:rowOff>
    </xdr:from>
    <xdr:ext cx="1991279" cy="305853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848F60F6-FD09-4E74-BA65-EBD1DB215F8F}"/>
            </a:ext>
          </a:extLst>
        </xdr:cNvPr>
        <xdr:cNvSpPr txBox="1">
          <a:spLocks noChangeArrowheads="1"/>
        </xdr:cNvSpPr>
      </xdr:nvSpPr>
      <xdr:spPr bwMode="auto">
        <a:xfrm>
          <a:off x="689284" y="15688141"/>
          <a:ext cx="1991279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 summeret</a:t>
          </a:r>
          <a:endParaRPr lang="da-DK"/>
        </a:p>
      </xdr:txBody>
    </xdr:sp>
    <xdr:clientData/>
  </xdr:oneCellAnchor>
  <xdr:twoCellAnchor>
    <xdr:from>
      <xdr:col>1</xdr:col>
      <xdr:colOff>6803</xdr:colOff>
      <xdr:row>112</xdr:row>
      <xdr:rowOff>58512</xdr:rowOff>
    </xdr:from>
    <xdr:to>
      <xdr:col>7</xdr:col>
      <xdr:colOff>537482</xdr:colOff>
      <xdr:row>118</xdr:row>
      <xdr:rowOff>105280</xdr:rowOff>
    </xdr:to>
    <xdr:sp macro="" textlink="">
      <xdr:nvSpPr>
        <xdr:cNvPr id="50" name="AutoShape 9">
          <a:extLst>
            <a:ext uri="{FF2B5EF4-FFF2-40B4-BE49-F238E27FC236}">
              <a16:creationId xmlns:a16="http://schemas.microsoft.com/office/drawing/2014/main" id="{BB1C1FB0-9559-4872-A561-7798A9708911}"/>
            </a:ext>
          </a:extLst>
        </xdr:cNvPr>
        <xdr:cNvSpPr>
          <a:spLocks noChangeArrowheads="1"/>
        </xdr:cNvSpPr>
      </xdr:nvSpPr>
      <xdr:spPr bwMode="auto">
        <a:xfrm>
          <a:off x="598714" y="18462173"/>
          <a:ext cx="4082143" cy="1026482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0</xdr:col>
      <xdr:colOff>480060</xdr:colOff>
      <xdr:row>31</xdr:row>
      <xdr:rowOff>68580</xdr:rowOff>
    </xdr:from>
    <xdr:to>
      <xdr:col>6</xdr:col>
      <xdr:colOff>472440</xdr:colOff>
      <xdr:row>50</xdr:row>
      <xdr:rowOff>53340</xdr:rowOff>
    </xdr:to>
    <xdr:pic>
      <xdr:nvPicPr>
        <xdr:cNvPr id="8579" name="Picture 10">
          <a:extLst>
            <a:ext uri="{FF2B5EF4-FFF2-40B4-BE49-F238E27FC236}">
              <a16:creationId xmlns:a16="http://schemas.microsoft.com/office/drawing/2014/main" id="{2D374C6A-ED5A-43E1-AF1C-B4841A55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74" t="31686" r="14188" b="40886"/>
        <a:stretch>
          <a:fillRect/>
        </a:stretch>
      </xdr:blipFill>
      <xdr:spPr bwMode="auto">
        <a:xfrm>
          <a:off x="480060" y="5494020"/>
          <a:ext cx="3649980" cy="3169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8</xdr:col>
      <xdr:colOff>27840</xdr:colOff>
      <xdr:row>46</xdr:row>
      <xdr:rowOff>55547</xdr:rowOff>
    </xdr:from>
    <xdr:to>
      <xdr:col>14</xdr:col>
      <xdr:colOff>133684</xdr:colOff>
      <xdr:row>50</xdr:row>
      <xdr:rowOff>78716</xdr:rowOff>
    </xdr:to>
    <xdr:sp macro="" textlink="">
      <xdr:nvSpPr>
        <xdr:cNvPr id="52" name="AutoShape 11">
          <a:extLst>
            <a:ext uri="{FF2B5EF4-FFF2-40B4-BE49-F238E27FC236}">
              <a16:creationId xmlns:a16="http://schemas.microsoft.com/office/drawing/2014/main" id="{2F626A93-7F47-4D6F-AB81-DFA45F7D4CF7}"/>
            </a:ext>
          </a:extLst>
        </xdr:cNvPr>
        <xdr:cNvSpPr>
          <a:spLocks noChangeArrowheads="1"/>
        </xdr:cNvSpPr>
      </xdr:nvSpPr>
      <xdr:spPr bwMode="auto">
        <a:xfrm>
          <a:off x="4902735" y="8027972"/>
          <a:ext cx="3816724" cy="672507"/>
        </a:xfrm>
        <a:prstGeom prst="wedgeRectCallout">
          <a:avLst>
            <a:gd name="adj1" fmla="val -69462"/>
            <a:gd name="adj2" fmla="val -2929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Tillæg: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Nederst i arkets højre side, kan du regulere, tilføje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eller fjerne forskellige tillæg til kalkulationen.</a:t>
          </a:r>
          <a:endParaRPr lang="da-DK"/>
        </a:p>
      </xdr:txBody>
    </xdr:sp>
    <xdr:clientData/>
  </xdr:twoCellAnchor>
  <xdr:twoCellAnchor>
    <xdr:from>
      <xdr:col>1</xdr:col>
      <xdr:colOff>17261</xdr:colOff>
      <xdr:row>125</xdr:row>
      <xdr:rowOff>79976</xdr:rowOff>
    </xdr:from>
    <xdr:to>
      <xdr:col>7</xdr:col>
      <xdr:colOff>130918</xdr:colOff>
      <xdr:row>130</xdr:row>
      <xdr:rowOff>18089</xdr:rowOff>
    </xdr:to>
    <xdr:sp macro="" textlink="">
      <xdr:nvSpPr>
        <xdr:cNvPr id="56" name="AutoShape 25">
          <a:extLst>
            <a:ext uri="{FF2B5EF4-FFF2-40B4-BE49-F238E27FC236}">
              <a16:creationId xmlns:a16="http://schemas.microsoft.com/office/drawing/2014/main" id="{3D75E127-AA43-46B6-A050-2D146CB08E6E}"/>
            </a:ext>
          </a:extLst>
        </xdr:cNvPr>
        <xdr:cNvSpPr>
          <a:spLocks noChangeArrowheads="1"/>
        </xdr:cNvSpPr>
      </xdr:nvSpPr>
      <xdr:spPr bwMode="auto">
        <a:xfrm>
          <a:off x="613526" y="14425186"/>
          <a:ext cx="3826452" cy="761024"/>
        </a:xfrm>
        <a:prstGeom prst="wedgeRectCallout">
          <a:avLst>
            <a:gd name="adj1" fmla="val -36820"/>
            <a:gd name="adj2" fmla="val 41934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12</xdr:col>
      <xdr:colOff>182878</xdr:colOff>
      <xdr:row>4</xdr:row>
      <xdr:rowOff>116750</xdr:rowOff>
    </xdr:from>
    <xdr:to>
      <xdr:col>18</xdr:col>
      <xdr:colOff>27304</xdr:colOff>
      <xdr:row>8</xdr:row>
      <xdr:rowOff>170090</xdr:rowOff>
    </xdr:to>
    <xdr:sp macro="" textlink="">
      <xdr:nvSpPr>
        <xdr:cNvPr id="58" name="AutoShape 4">
          <a:extLst>
            <a:ext uri="{FF2B5EF4-FFF2-40B4-BE49-F238E27FC236}">
              <a16:creationId xmlns:a16="http://schemas.microsoft.com/office/drawing/2014/main" id="{69D2BC6F-0C83-4E1F-A3E6-71B610903FB0}"/>
            </a:ext>
          </a:extLst>
        </xdr:cNvPr>
        <xdr:cNvSpPr>
          <a:spLocks noChangeArrowheads="1"/>
        </xdr:cNvSpPr>
      </xdr:nvSpPr>
      <xdr:spPr bwMode="auto">
        <a:xfrm>
          <a:off x="7285807" y="851536"/>
          <a:ext cx="3395890" cy="754108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</xdr:txBody>
    </xdr:sp>
    <xdr:clientData/>
  </xdr:twoCellAnchor>
  <xdr:twoCellAnchor>
    <xdr:from>
      <xdr:col>1</xdr:col>
      <xdr:colOff>6385</xdr:colOff>
      <xdr:row>0</xdr:row>
      <xdr:rowOff>67491</xdr:rowOff>
    </xdr:from>
    <xdr:to>
      <xdr:col>11</xdr:col>
      <xdr:colOff>136071</xdr:colOff>
      <xdr:row>11</xdr:row>
      <xdr:rowOff>104017</xdr:rowOff>
    </xdr:to>
    <xdr:sp macro="" textlink="">
      <xdr:nvSpPr>
        <xdr:cNvPr id="59" name="AutoShape 4">
          <a:extLst>
            <a:ext uri="{FF2B5EF4-FFF2-40B4-BE49-F238E27FC236}">
              <a16:creationId xmlns:a16="http://schemas.microsoft.com/office/drawing/2014/main" id="{41561608-E8E1-412A-AF4B-4A5218B14257}"/>
            </a:ext>
          </a:extLst>
        </xdr:cNvPr>
        <xdr:cNvSpPr>
          <a:spLocks noChangeArrowheads="1"/>
        </xdr:cNvSpPr>
      </xdr:nvSpPr>
      <xdr:spPr bwMode="auto">
        <a:xfrm>
          <a:off x="598296" y="67491"/>
          <a:ext cx="6048793" cy="2084401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   </a:t>
          </a:r>
        </a:p>
        <a:p>
          <a:pPr algn="l" rtl="0">
            <a:lnSpc>
              <a:spcPts val="12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kumimoji="0" lang="da-DK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molio.dk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a-DK" sz="120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2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4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</a:t>
          </a:r>
          <a:r>
            <a:rPr lang="da-DK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lnSpc>
              <a:spcPts val="12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304800</xdr:colOff>
      <xdr:row>103</xdr:row>
      <xdr:rowOff>76200</xdr:rowOff>
    </xdr:from>
    <xdr:to>
      <xdr:col>2</xdr:col>
      <xdr:colOff>76200</xdr:colOff>
      <xdr:row>104</xdr:row>
      <xdr:rowOff>45720</xdr:rowOff>
    </xdr:to>
    <xdr:pic>
      <xdr:nvPicPr>
        <xdr:cNvPr id="8584" name="Billede 7">
          <a:extLst>
            <a:ext uri="{FF2B5EF4-FFF2-40B4-BE49-F238E27FC236}">
              <a16:creationId xmlns:a16="http://schemas.microsoft.com/office/drawing/2014/main" id="{873ABF79-0E84-445E-824B-BE9BC98A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0607040"/>
          <a:ext cx="38100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297180</xdr:colOff>
      <xdr:row>73</xdr:row>
      <xdr:rowOff>169333</xdr:rowOff>
    </xdr:from>
    <xdr:to>
      <xdr:col>17</xdr:col>
      <xdr:colOff>512141</xdr:colOff>
      <xdr:row>87</xdr:row>
      <xdr:rowOff>42332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69A215E-F90E-BC4B-A3C0-D400CC1EB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028180" y="12475633"/>
          <a:ext cx="4926661" cy="21843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 editAs="oneCell">
    <xdr:from>
      <xdr:col>1</xdr:col>
      <xdr:colOff>0</xdr:colOff>
      <xdr:row>62</xdr:row>
      <xdr:rowOff>101600</xdr:rowOff>
    </xdr:from>
    <xdr:to>
      <xdr:col>10</xdr:col>
      <xdr:colOff>389467</xdr:colOff>
      <xdr:row>69</xdr:row>
      <xdr:rowOff>85209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E3E5B2F-19E5-A946-B094-21D51BD09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3100" y="10591800"/>
          <a:ext cx="6447367" cy="11393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5</xdr:col>
      <xdr:colOff>601133</xdr:colOff>
      <xdr:row>55</xdr:row>
      <xdr:rowOff>135467</xdr:rowOff>
    </xdr:from>
    <xdr:to>
      <xdr:col>10</xdr:col>
      <xdr:colOff>455395</xdr:colOff>
      <xdr:row>60</xdr:row>
      <xdr:rowOff>48731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BD2A9F-73CC-2445-AC7C-BDF5461497FB}"/>
            </a:ext>
          </a:extLst>
        </xdr:cNvPr>
        <xdr:cNvSpPr>
          <a:spLocks noChangeArrowheads="1"/>
        </xdr:cNvSpPr>
      </xdr:nvSpPr>
      <xdr:spPr bwMode="auto">
        <a:xfrm>
          <a:off x="3966633" y="9469967"/>
          <a:ext cx="3219762" cy="738764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ved at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trykke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164873</xdr:colOff>
      <xdr:row>55</xdr:row>
      <xdr:rowOff>165675</xdr:rowOff>
    </xdr:from>
    <xdr:to>
      <xdr:col>17</xdr:col>
      <xdr:colOff>423952</xdr:colOff>
      <xdr:row>67</xdr:row>
      <xdr:rowOff>100628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3BC26F6B-3E0F-224F-892F-BCB3858949C8}"/>
            </a:ext>
          </a:extLst>
        </xdr:cNvPr>
        <xdr:cNvSpPr>
          <a:spLocks noChangeArrowheads="1"/>
        </xdr:cNvSpPr>
      </xdr:nvSpPr>
      <xdr:spPr bwMode="auto">
        <a:xfrm>
          <a:off x="7568973" y="9500175"/>
          <a:ext cx="4297679" cy="1916153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leje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oneCellAnchor>
    <xdr:from>
      <xdr:col>1</xdr:col>
      <xdr:colOff>7624</xdr:colOff>
      <xdr:row>56</xdr:row>
      <xdr:rowOff>164114</xdr:rowOff>
    </xdr:from>
    <xdr:ext cx="2887976" cy="305853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2D0A7BD9-ADA4-A442-B5BC-7C0773DA00C6}"/>
            </a:ext>
          </a:extLst>
        </xdr:cNvPr>
        <xdr:cNvSpPr txBox="1">
          <a:spLocks noChangeArrowheads="1"/>
        </xdr:cNvSpPr>
      </xdr:nvSpPr>
      <xdr:spPr bwMode="auto">
        <a:xfrm>
          <a:off x="680724" y="9663714"/>
          <a:ext cx="2887976" cy="305853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 opdelt</a:t>
          </a:r>
          <a:endParaRPr lang="da-DK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9"/>
  <sheetViews>
    <sheetView showZeros="0" tabSelected="1" zoomScale="70" zoomScaleNormal="70" zoomScaleSheetLayoutView="85" workbookViewId="0">
      <pane ySplit="7" topLeftCell="A8" activePane="bottomLeft" state="frozen"/>
      <selection activeCell="X39" sqref="X39"/>
      <selection pane="bottomLeft" activeCell="R9" sqref="R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bestFit="1" customWidth="1"/>
    <col min="4" max="4" width="50.7109375" customWidth="1"/>
    <col min="5" max="7" width="10.7109375" customWidth="1"/>
    <col min="8" max="8" width="12.7109375" customWidth="1"/>
    <col min="9" max="9" width="10.7109375" customWidth="1"/>
    <col min="10" max="10" width="15.7109375" customWidth="1"/>
    <col min="11" max="11" width="10.7109375" customWidth="1"/>
    <col min="12" max="12" width="15.7109375" customWidth="1"/>
    <col min="13" max="13" width="10.7109375" customWidth="1"/>
    <col min="14" max="14" width="15.7109375" style="3" customWidth="1"/>
    <col min="15" max="15" width="10.7109375" style="3" customWidth="1"/>
    <col min="16" max="16" width="15.7109375" style="133" customWidth="1"/>
    <col min="17" max="17" width="1.7109375" customWidth="1"/>
    <col min="18" max="18" width="16" bestFit="1" customWidth="1"/>
    <col min="19" max="19" width="48.28515625" bestFit="1" customWidth="1"/>
    <col min="20" max="25" width="9.42578125" customWidth="1"/>
  </cols>
  <sheetData>
    <row r="1" spans="2:26" ht="5.0999999999999996" customHeight="1" thickBot="1" x14ac:dyDescent="0.25"/>
    <row r="2" spans="2:26" ht="21" thickBot="1" x14ac:dyDescent="0.25">
      <c r="E2" s="506" t="s">
        <v>149</v>
      </c>
      <c r="F2" s="507"/>
      <c r="G2" s="507"/>
      <c r="H2" s="507"/>
      <c r="I2" s="507"/>
      <c r="J2" s="508"/>
      <c r="M2" s="509"/>
      <c r="N2" s="509"/>
      <c r="O2" s="499" t="s">
        <v>147</v>
      </c>
      <c r="P2" s="500"/>
    </row>
    <row r="3" spans="2:26" ht="22.5" customHeight="1" x14ac:dyDescent="0.25">
      <c r="B3" s="510" t="s">
        <v>1</v>
      </c>
      <c r="C3" s="511"/>
      <c r="D3" s="134"/>
      <c r="E3" s="512" t="s">
        <v>75</v>
      </c>
      <c r="F3" s="513"/>
      <c r="G3" s="513"/>
      <c r="H3" s="234"/>
      <c r="I3" s="135" t="s">
        <v>76</v>
      </c>
      <c r="J3" s="136">
        <v>1</v>
      </c>
      <c r="K3" s="235" t="s">
        <v>126</v>
      </c>
      <c r="L3" s="236"/>
      <c r="M3" s="237" t="s">
        <v>125</v>
      </c>
      <c r="N3" s="238"/>
      <c r="O3" s="235" t="s">
        <v>77</v>
      </c>
      <c r="P3" s="239"/>
      <c r="R3" s="370" t="s">
        <v>146</v>
      </c>
    </row>
    <row r="4" spans="2:26" ht="22.5" customHeight="1" thickBot="1" x14ac:dyDescent="0.3">
      <c r="B4" s="514" t="s">
        <v>62</v>
      </c>
      <c r="C4" s="515"/>
      <c r="D4" s="137"/>
      <c r="E4" s="516" t="s">
        <v>78</v>
      </c>
      <c r="F4" s="517"/>
      <c r="G4" s="517"/>
      <c r="H4" s="241">
        <v>1</v>
      </c>
      <c r="I4" s="242" t="s">
        <v>79</v>
      </c>
      <c r="J4" s="241">
        <v>1</v>
      </c>
      <c r="K4" s="243" t="s">
        <v>2</v>
      </c>
      <c r="L4" s="244"/>
      <c r="M4" s="245" t="s">
        <v>80</v>
      </c>
      <c r="N4" s="246"/>
      <c r="O4" s="247" t="s">
        <v>64</v>
      </c>
      <c r="P4" s="248"/>
    </row>
    <row r="5" spans="2:26" ht="16.5" customHeight="1" thickBot="1" x14ac:dyDescent="0.3">
      <c r="B5" s="229"/>
      <c r="C5" s="229"/>
      <c r="D5" s="134"/>
      <c r="E5" s="134"/>
      <c r="F5" s="134"/>
      <c r="G5" s="134"/>
      <c r="H5" s="249"/>
      <c r="I5" s="253"/>
      <c r="J5" s="249"/>
      <c r="K5" s="250"/>
      <c r="L5" s="251"/>
      <c r="M5" s="250"/>
      <c r="N5" s="254"/>
      <c r="O5" s="252"/>
      <c r="P5" s="251"/>
    </row>
    <row r="6" spans="2:26" s="138" customFormat="1" ht="15.95" customHeight="1" x14ac:dyDescent="0.2">
      <c r="B6" s="518" t="s">
        <v>4</v>
      </c>
      <c r="C6" s="520" t="s">
        <v>148</v>
      </c>
      <c r="D6" s="522" t="s">
        <v>121</v>
      </c>
      <c r="E6" s="524" t="s">
        <v>66</v>
      </c>
      <c r="F6" s="526" t="s">
        <v>0</v>
      </c>
      <c r="G6" s="502" t="s">
        <v>81</v>
      </c>
      <c r="H6" s="503"/>
      <c r="I6" s="501" t="s">
        <v>76</v>
      </c>
      <c r="J6" s="502"/>
      <c r="K6" s="501" t="s">
        <v>82</v>
      </c>
      <c r="L6" s="503"/>
      <c r="M6" s="501" t="s">
        <v>79</v>
      </c>
      <c r="N6" s="503"/>
      <c r="O6" s="504" t="s">
        <v>83</v>
      </c>
      <c r="P6" s="505"/>
      <c r="R6" s="92" t="str">
        <f>C6</f>
        <v>Prisnr.</v>
      </c>
      <c r="S6" s="93" t="str">
        <f>D6</f>
        <v>Beskrivelse</v>
      </c>
      <c r="T6" s="226" t="str">
        <f>E6</f>
        <v>Enhed</v>
      </c>
      <c r="U6" s="226" t="str">
        <f>F6</f>
        <v>Mængde</v>
      </c>
      <c r="V6" s="93" t="str">
        <f>G6</f>
        <v>Tid</v>
      </c>
      <c r="W6" s="93" t="s">
        <v>76</v>
      </c>
      <c r="X6" s="93" t="str">
        <f>K6</f>
        <v>Løn</v>
      </c>
      <c r="Y6" s="94" t="str">
        <f>M6</f>
        <v>Leje</v>
      </c>
    </row>
    <row r="7" spans="2:26" ht="13.5" thickBot="1" x14ac:dyDescent="0.25">
      <c r="B7" s="519"/>
      <c r="C7" s="521"/>
      <c r="D7" s="523"/>
      <c r="E7" s="525"/>
      <c r="F7" s="527"/>
      <c r="G7" s="233" t="s">
        <v>124</v>
      </c>
      <c r="H7" s="98" t="s">
        <v>84</v>
      </c>
      <c r="I7" s="232" t="s">
        <v>123</v>
      </c>
      <c r="J7" s="139" t="s">
        <v>85</v>
      </c>
      <c r="K7" s="231" t="s">
        <v>123</v>
      </c>
      <c r="L7" s="140" t="s">
        <v>86</v>
      </c>
      <c r="M7" s="231" t="s">
        <v>123</v>
      </c>
      <c r="N7" s="140" t="s">
        <v>87</v>
      </c>
      <c r="O7" s="141" t="s">
        <v>123</v>
      </c>
      <c r="P7" s="142" t="s">
        <v>88</v>
      </c>
      <c r="R7" s="99" t="s">
        <v>68</v>
      </c>
      <c r="S7" s="100" t="s">
        <v>69</v>
      </c>
      <c r="T7" s="100" t="s">
        <v>70</v>
      </c>
      <c r="U7" s="100" t="s">
        <v>71</v>
      </c>
      <c r="V7" s="100" t="s">
        <v>72</v>
      </c>
      <c r="W7" s="100" t="s">
        <v>73</v>
      </c>
      <c r="X7" s="100" t="s">
        <v>89</v>
      </c>
      <c r="Y7" s="101" t="s">
        <v>90</v>
      </c>
      <c r="Z7" s="2"/>
    </row>
    <row r="8" spans="2:26" ht="22.5" customHeight="1" thickBot="1" x14ac:dyDescent="0.25">
      <c r="B8" s="102"/>
      <c r="C8" s="103"/>
      <c r="D8" s="104"/>
      <c r="E8" s="105"/>
      <c r="F8" s="106"/>
      <c r="G8" s="107"/>
      <c r="H8" s="108"/>
      <c r="I8" s="143"/>
      <c r="J8" s="144"/>
      <c r="K8" s="145"/>
      <c r="L8" s="146"/>
      <c r="M8" s="145"/>
      <c r="N8" s="147"/>
      <c r="O8" s="148"/>
      <c r="P8" s="146"/>
      <c r="R8" s="2" t="s">
        <v>74</v>
      </c>
    </row>
    <row r="9" spans="2:26" ht="22.5" customHeight="1" thickBot="1" x14ac:dyDescent="0.25">
      <c r="B9" s="110">
        <v>1</v>
      </c>
      <c r="C9" s="149">
        <f t="shared" ref="C9:F40" si="0">+R9</f>
        <v>0</v>
      </c>
      <c r="D9" s="112">
        <f t="shared" si="0"/>
        <v>0</v>
      </c>
      <c r="E9" s="113">
        <f t="shared" si="0"/>
        <v>0</v>
      </c>
      <c r="F9" s="114">
        <f t="shared" si="0"/>
        <v>0</v>
      </c>
      <c r="G9" s="113">
        <f t="shared" ref="G9:G41" si="1">+V9*$H$4</f>
        <v>0</v>
      </c>
      <c r="H9" s="115">
        <f t="shared" ref="H9:H40" si="2">+F9*G9</f>
        <v>0</v>
      </c>
      <c r="I9" s="150">
        <f t="shared" ref="I9:I41" si="3">+W9*$J$3</f>
        <v>0</v>
      </c>
      <c r="J9" s="151">
        <f t="shared" ref="J9:J40" si="4">+I9*F9</f>
        <v>0</v>
      </c>
      <c r="K9" s="152">
        <f>+(IF($H$3&lt;1,X9*$H$4,G9*$H$3))</f>
        <v>0</v>
      </c>
      <c r="L9" s="153">
        <f t="shared" ref="L9:L40" si="5">+K9*F9</f>
        <v>0</v>
      </c>
      <c r="M9" s="150">
        <f t="shared" ref="M9:M41" si="6">+Y9*$J$4</f>
        <v>0</v>
      </c>
      <c r="N9" s="153">
        <f t="shared" ref="N9:N40" si="7">+M9*F9</f>
        <v>0</v>
      </c>
      <c r="O9" s="152">
        <f t="shared" ref="O9:O40" si="8">+IF(F9=0,0,P9/F9)</f>
        <v>0</v>
      </c>
      <c r="P9" s="153">
        <f t="shared" ref="P9:P40" si="9">+N9+L9+J9</f>
        <v>0</v>
      </c>
      <c r="R9" s="375"/>
      <c r="S9" s="120"/>
      <c r="T9" s="367"/>
      <c r="U9" s="368"/>
      <c r="V9" s="117"/>
      <c r="W9" s="117"/>
      <c r="X9" s="117"/>
      <c r="Y9" s="117">
        <v>0</v>
      </c>
    </row>
    <row r="10" spans="2:26" ht="22.5" customHeight="1" x14ac:dyDescent="0.2">
      <c r="B10" s="110">
        <v>2</v>
      </c>
      <c r="C10" s="149">
        <f t="shared" si="0"/>
        <v>0</v>
      </c>
      <c r="D10" s="112">
        <f t="shared" si="0"/>
        <v>0</v>
      </c>
      <c r="E10" s="113">
        <f t="shared" si="0"/>
        <v>0</v>
      </c>
      <c r="F10" s="114">
        <f t="shared" si="0"/>
        <v>0</v>
      </c>
      <c r="G10" s="113">
        <f t="shared" si="1"/>
        <v>0</v>
      </c>
      <c r="H10" s="115">
        <f t="shared" si="2"/>
        <v>0</v>
      </c>
      <c r="I10" s="150">
        <f t="shared" si="3"/>
        <v>0</v>
      </c>
      <c r="J10" s="154">
        <f t="shared" si="4"/>
        <v>0</v>
      </c>
      <c r="K10" s="152">
        <f t="shared" ref="K10:K43" si="10">+(IF($H$3&lt;1,X10*$H$4,G10*$H$3))</f>
        <v>0</v>
      </c>
      <c r="L10" s="153">
        <f t="shared" si="5"/>
        <v>0</v>
      </c>
      <c r="M10" s="150">
        <f t="shared" si="6"/>
        <v>0</v>
      </c>
      <c r="N10" s="153">
        <f t="shared" si="7"/>
        <v>0</v>
      </c>
      <c r="O10" s="152">
        <f t="shared" si="8"/>
        <v>0</v>
      </c>
      <c r="P10" s="153">
        <f t="shared" si="9"/>
        <v>0</v>
      </c>
      <c r="R10" s="227"/>
      <c r="S10" s="120"/>
      <c r="T10" s="117"/>
      <c r="U10" s="117"/>
      <c r="V10" s="117"/>
      <c r="W10" s="117"/>
      <c r="X10" s="117"/>
      <c r="Y10" s="117">
        <v>0</v>
      </c>
    </row>
    <row r="11" spans="2:26" ht="22.5" customHeight="1" x14ac:dyDescent="0.2">
      <c r="B11" s="110">
        <v>3</v>
      </c>
      <c r="C11" s="149">
        <f t="shared" si="0"/>
        <v>0</v>
      </c>
      <c r="D11" s="112">
        <f t="shared" si="0"/>
        <v>0</v>
      </c>
      <c r="E11" s="113">
        <f t="shared" si="0"/>
        <v>0</v>
      </c>
      <c r="F11" s="114">
        <f t="shared" si="0"/>
        <v>0</v>
      </c>
      <c r="G11" s="113">
        <f t="shared" si="1"/>
        <v>0</v>
      </c>
      <c r="H11" s="115">
        <f t="shared" si="2"/>
        <v>0</v>
      </c>
      <c r="I11" s="150">
        <f t="shared" si="3"/>
        <v>0</v>
      </c>
      <c r="J11" s="151">
        <f t="shared" si="4"/>
        <v>0</v>
      </c>
      <c r="K11" s="152">
        <f t="shared" si="10"/>
        <v>0</v>
      </c>
      <c r="L11" s="153">
        <f t="shared" si="5"/>
        <v>0</v>
      </c>
      <c r="M11" s="150">
        <f t="shared" si="6"/>
        <v>0</v>
      </c>
      <c r="N11" s="153">
        <f t="shared" si="7"/>
        <v>0</v>
      </c>
      <c r="O11" s="152">
        <f t="shared" si="8"/>
        <v>0</v>
      </c>
      <c r="P11" s="153">
        <f t="shared" si="9"/>
        <v>0</v>
      </c>
      <c r="R11" s="119"/>
      <c r="S11" s="120"/>
      <c r="T11" s="117"/>
      <c r="U11" s="117"/>
      <c r="V11" s="117"/>
      <c r="W11" s="117"/>
      <c r="X11" s="117"/>
      <c r="Y11" s="117"/>
    </row>
    <row r="12" spans="2:26" ht="22.5" customHeight="1" x14ac:dyDescent="0.2">
      <c r="B12" s="110">
        <v>4</v>
      </c>
      <c r="C12" s="149">
        <f t="shared" si="0"/>
        <v>0</v>
      </c>
      <c r="D12" s="112">
        <f t="shared" si="0"/>
        <v>0</v>
      </c>
      <c r="E12" s="113">
        <f t="shared" si="0"/>
        <v>0</v>
      </c>
      <c r="F12" s="114">
        <f t="shared" si="0"/>
        <v>0</v>
      </c>
      <c r="G12" s="113">
        <f t="shared" si="1"/>
        <v>0</v>
      </c>
      <c r="H12" s="115">
        <f t="shared" si="2"/>
        <v>0</v>
      </c>
      <c r="I12" s="150">
        <f t="shared" si="3"/>
        <v>0</v>
      </c>
      <c r="J12" s="151">
        <f t="shared" si="4"/>
        <v>0</v>
      </c>
      <c r="K12" s="152">
        <f t="shared" si="10"/>
        <v>0</v>
      </c>
      <c r="L12" s="153">
        <f t="shared" si="5"/>
        <v>0</v>
      </c>
      <c r="M12" s="150">
        <f t="shared" si="6"/>
        <v>0</v>
      </c>
      <c r="N12" s="153">
        <f t="shared" si="7"/>
        <v>0</v>
      </c>
      <c r="O12" s="152">
        <f t="shared" si="8"/>
        <v>0</v>
      </c>
      <c r="P12" s="153">
        <f t="shared" si="9"/>
        <v>0</v>
      </c>
      <c r="R12" s="119"/>
      <c r="S12" s="120"/>
      <c r="T12" s="117"/>
      <c r="U12" s="117"/>
      <c r="V12" s="117"/>
      <c r="W12" s="117"/>
      <c r="X12" s="117"/>
      <c r="Y12" s="117"/>
    </row>
    <row r="13" spans="2:26" ht="22.5" customHeight="1" x14ac:dyDescent="0.2">
      <c r="B13" s="110">
        <v>5</v>
      </c>
      <c r="C13" s="149">
        <f t="shared" si="0"/>
        <v>0</v>
      </c>
      <c r="D13" s="112">
        <f t="shared" si="0"/>
        <v>0</v>
      </c>
      <c r="E13" s="113">
        <f t="shared" si="0"/>
        <v>0</v>
      </c>
      <c r="F13" s="114">
        <f t="shared" si="0"/>
        <v>0</v>
      </c>
      <c r="G13" s="113">
        <f t="shared" si="1"/>
        <v>0</v>
      </c>
      <c r="H13" s="115">
        <f t="shared" si="2"/>
        <v>0</v>
      </c>
      <c r="I13" s="150">
        <f t="shared" si="3"/>
        <v>0</v>
      </c>
      <c r="J13" s="151">
        <f t="shared" si="4"/>
        <v>0</v>
      </c>
      <c r="K13" s="152">
        <f t="shared" si="10"/>
        <v>0</v>
      </c>
      <c r="L13" s="153">
        <f t="shared" si="5"/>
        <v>0</v>
      </c>
      <c r="M13" s="150">
        <f t="shared" si="6"/>
        <v>0</v>
      </c>
      <c r="N13" s="153">
        <f t="shared" si="7"/>
        <v>0</v>
      </c>
      <c r="O13" s="152">
        <f t="shared" si="8"/>
        <v>0</v>
      </c>
      <c r="P13" s="153">
        <f t="shared" si="9"/>
        <v>0</v>
      </c>
      <c r="R13" s="119"/>
      <c r="S13" s="120"/>
      <c r="T13" s="117"/>
      <c r="U13" s="117"/>
      <c r="V13" s="117"/>
      <c r="W13" s="117"/>
      <c r="X13" s="117"/>
      <c r="Y13" s="117"/>
    </row>
    <row r="14" spans="2:26" ht="22.5" customHeight="1" x14ac:dyDescent="0.2">
      <c r="B14" s="110">
        <v>6</v>
      </c>
      <c r="C14" s="149">
        <f t="shared" si="0"/>
        <v>0</v>
      </c>
      <c r="D14" s="112">
        <f t="shared" si="0"/>
        <v>0</v>
      </c>
      <c r="E14" s="113">
        <f t="shared" si="0"/>
        <v>0</v>
      </c>
      <c r="F14" s="114">
        <f t="shared" si="0"/>
        <v>0</v>
      </c>
      <c r="G14" s="113">
        <f t="shared" si="1"/>
        <v>0</v>
      </c>
      <c r="H14" s="115">
        <f t="shared" si="2"/>
        <v>0</v>
      </c>
      <c r="I14" s="150">
        <f t="shared" si="3"/>
        <v>0</v>
      </c>
      <c r="J14" s="151">
        <f t="shared" si="4"/>
        <v>0</v>
      </c>
      <c r="K14" s="152">
        <f t="shared" si="10"/>
        <v>0</v>
      </c>
      <c r="L14" s="153">
        <f t="shared" si="5"/>
        <v>0</v>
      </c>
      <c r="M14" s="150">
        <f t="shared" si="6"/>
        <v>0</v>
      </c>
      <c r="N14" s="153">
        <f t="shared" si="7"/>
        <v>0</v>
      </c>
      <c r="O14" s="152">
        <f t="shared" si="8"/>
        <v>0</v>
      </c>
      <c r="P14" s="153">
        <f t="shared" si="9"/>
        <v>0</v>
      </c>
      <c r="R14" s="119"/>
      <c r="S14" s="120"/>
      <c r="T14" s="117"/>
      <c r="U14" s="117"/>
      <c r="V14" s="117"/>
      <c r="W14" s="117"/>
      <c r="X14" s="117"/>
      <c r="Y14" s="117"/>
    </row>
    <row r="15" spans="2:26" ht="22.5" customHeight="1" x14ac:dyDescent="0.2">
      <c r="B15" s="110">
        <v>7</v>
      </c>
      <c r="C15" s="149">
        <f t="shared" si="0"/>
        <v>0</v>
      </c>
      <c r="D15" s="112">
        <f t="shared" si="0"/>
        <v>0</v>
      </c>
      <c r="E15" s="113">
        <f t="shared" si="0"/>
        <v>0</v>
      </c>
      <c r="F15" s="114">
        <f t="shared" si="0"/>
        <v>0</v>
      </c>
      <c r="G15" s="113">
        <f t="shared" si="1"/>
        <v>0</v>
      </c>
      <c r="H15" s="115">
        <f t="shared" si="2"/>
        <v>0</v>
      </c>
      <c r="I15" s="150">
        <f t="shared" si="3"/>
        <v>0</v>
      </c>
      <c r="J15" s="151">
        <f t="shared" si="4"/>
        <v>0</v>
      </c>
      <c r="K15" s="152">
        <f t="shared" si="10"/>
        <v>0</v>
      </c>
      <c r="L15" s="153">
        <f t="shared" si="5"/>
        <v>0</v>
      </c>
      <c r="M15" s="150">
        <f t="shared" si="6"/>
        <v>0</v>
      </c>
      <c r="N15" s="153">
        <f t="shared" si="7"/>
        <v>0</v>
      </c>
      <c r="O15" s="152">
        <f t="shared" si="8"/>
        <v>0</v>
      </c>
      <c r="P15" s="153">
        <f t="shared" si="9"/>
        <v>0</v>
      </c>
      <c r="R15" s="119"/>
      <c r="S15" s="120"/>
      <c r="T15" s="117"/>
      <c r="U15" s="117"/>
      <c r="V15" s="117"/>
      <c r="W15" s="117"/>
      <c r="X15" s="117"/>
      <c r="Y15" s="117"/>
    </row>
    <row r="16" spans="2:26" ht="22.5" customHeight="1" x14ac:dyDescent="0.2">
      <c r="B16" s="110">
        <v>8</v>
      </c>
      <c r="C16" s="149">
        <f t="shared" si="0"/>
        <v>0</v>
      </c>
      <c r="D16" s="112">
        <f t="shared" si="0"/>
        <v>0</v>
      </c>
      <c r="E16" s="113">
        <f t="shared" si="0"/>
        <v>0</v>
      </c>
      <c r="F16" s="114">
        <f t="shared" si="0"/>
        <v>0</v>
      </c>
      <c r="G16" s="113">
        <f t="shared" si="1"/>
        <v>0</v>
      </c>
      <c r="H16" s="115">
        <f t="shared" si="2"/>
        <v>0</v>
      </c>
      <c r="I16" s="150">
        <f t="shared" si="3"/>
        <v>0</v>
      </c>
      <c r="J16" s="151">
        <f t="shared" si="4"/>
        <v>0</v>
      </c>
      <c r="K16" s="152">
        <f t="shared" si="10"/>
        <v>0</v>
      </c>
      <c r="L16" s="153">
        <f t="shared" si="5"/>
        <v>0</v>
      </c>
      <c r="M16" s="150">
        <f t="shared" si="6"/>
        <v>0</v>
      </c>
      <c r="N16" s="153">
        <f t="shared" si="7"/>
        <v>0</v>
      </c>
      <c r="O16" s="152">
        <f t="shared" si="8"/>
        <v>0</v>
      </c>
      <c r="P16" s="153">
        <f t="shared" si="9"/>
        <v>0</v>
      </c>
      <c r="R16" s="119"/>
      <c r="S16" s="120"/>
      <c r="T16" s="117"/>
      <c r="U16" s="117"/>
      <c r="V16" s="117"/>
      <c r="W16" s="117"/>
      <c r="X16" s="117"/>
      <c r="Y16" s="117"/>
    </row>
    <row r="17" spans="2:25" ht="22.5" customHeight="1" x14ac:dyDescent="0.2">
      <c r="B17" s="110">
        <v>9</v>
      </c>
      <c r="C17" s="149">
        <f t="shared" si="0"/>
        <v>0</v>
      </c>
      <c r="D17" s="112">
        <f t="shared" si="0"/>
        <v>0</v>
      </c>
      <c r="E17" s="113">
        <f t="shared" si="0"/>
        <v>0</v>
      </c>
      <c r="F17" s="114">
        <f t="shared" si="0"/>
        <v>0</v>
      </c>
      <c r="G17" s="113">
        <f t="shared" si="1"/>
        <v>0</v>
      </c>
      <c r="H17" s="115">
        <f t="shared" si="2"/>
        <v>0</v>
      </c>
      <c r="I17" s="150">
        <f t="shared" si="3"/>
        <v>0</v>
      </c>
      <c r="J17" s="151">
        <f t="shared" si="4"/>
        <v>0</v>
      </c>
      <c r="K17" s="152">
        <f t="shared" si="10"/>
        <v>0</v>
      </c>
      <c r="L17" s="153">
        <f t="shared" si="5"/>
        <v>0</v>
      </c>
      <c r="M17" s="150">
        <f t="shared" si="6"/>
        <v>0</v>
      </c>
      <c r="N17" s="153">
        <f t="shared" si="7"/>
        <v>0</v>
      </c>
      <c r="O17" s="152">
        <f t="shared" si="8"/>
        <v>0</v>
      </c>
      <c r="P17" s="153">
        <f t="shared" si="9"/>
        <v>0</v>
      </c>
      <c r="R17" s="119"/>
      <c r="S17" s="120"/>
      <c r="T17" s="117"/>
      <c r="U17" s="117"/>
      <c r="V17" s="117"/>
      <c r="W17" s="117"/>
      <c r="X17" s="117"/>
      <c r="Y17" s="117"/>
    </row>
    <row r="18" spans="2:25" ht="22.5" customHeight="1" x14ac:dyDescent="0.2">
      <c r="B18" s="110">
        <v>10</v>
      </c>
      <c r="C18" s="149">
        <f t="shared" si="0"/>
        <v>0</v>
      </c>
      <c r="D18" s="112">
        <f t="shared" si="0"/>
        <v>0</v>
      </c>
      <c r="E18" s="113">
        <f t="shared" si="0"/>
        <v>0</v>
      </c>
      <c r="F18" s="114">
        <f t="shared" si="0"/>
        <v>0</v>
      </c>
      <c r="G18" s="113">
        <f t="shared" si="1"/>
        <v>0</v>
      </c>
      <c r="H18" s="115">
        <f t="shared" si="2"/>
        <v>0</v>
      </c>
      <c r="I18" s="150">
        <f t="shared" si="3"/>
        <v>0</v>
      </c>
      <c r="J18" s="151">
        <f t="shared" si="4"/>
        <v>0</v>
      </c>
      <c r="K18" s="152">
        <f t="shared" si="10"/>
        <v>0</v>
      </c>
      <c r="L18" s="153">
        <f t="shared" si="5"/>
        <v>0</v>
      </c>
      <c r="M18" s="150">
        <f t="shared" si="6"/>
        <v>0</v>
      </c>
      <c r="N18" s="153">
        <f t="shared" si="7"/>
        <v>0</v>
      </c>
      <c r="O18" s="152">
        <f t="shared" si="8"/>
        <v>0</v>
      </c>
      <c r="P18" s="153">
        <f t="shared" si="9"/>
        <v>0</v>
      </c>
      <c r="R18" s="119"/>
      <c r="S18" s="120"/>
      <c r="T18" s="117"/>
      <c r="U18" s="117"/>
      <c r="V18" s="117"/>
      <c r="W18" s="117"/>
      <c r="X18" s="117"/>
      <c r="Y18" s="117"/>
    </row>
    <row r="19" spans="2:25" ht="22.5" customHeight="1" x14ac:dyDescent="0.2">
      <c r="B19" s="110">
        <v>11</v>
      </c>
      <c r="C19" s="149">
        <f t="shared" si="0"/>
        <v>0</v>
      </c>
      <c r="D19" s="112">
        <f t="shared" si="0"/>
        <v>0</v>
      </c>
      <c r="E19" s="113">
        <f t="shared" si="0"/>
        <v>0</v>
      </c>
      <c r="F19" s="114">
        <f t="shared" si="0"/>
        <v>0</v>
      </c>
      <c r="G19" s="113">
        <f t="shared" si="1"/>
        <v>0</v>
      </c>
      <c r="H19" s="115">
        <f t="shared" si="2"/>
        <v>0</v>
      </c>
      <c r="I19" s="150">
        <f t="shared" si="3"/>
        <v>0</v>
      </c>
      <c r="J19" s="151">
        <f t="shared" si="4"/>
        <v>0</v>
      </c>
      <c r="K19" s="152">
        <f t="shared" si="10"/>
        <v>0</v>
      </c>
      <c r="L19" s="153">
        <f t="shared" si="5"/>
        <v>0</v>
      </c>
      <c r="M19" s="150">
        <f t="shared" si="6"/>
        <v>0</v>
      </c>
      <c r="N19" s="153">
        <f t="shared" si="7"/>
        <v>0</v>
      </c>
      <c r="O19" s="152">
        <f t="shared" si="8"/>
        <v>0</v>
      </c>
      <c r="P19" s="153">
        <f t="shared" si="9"/>
        <v>0</v>
      </c>
      <c r="R19" s="119"/>
      <c r="S19" s="120"/>
      <c r="T19" s="117"/>
      <c r="U19" s="117"/>
      <c r="V19" s="117"/>
      <c r="W19" s="117"/>
      <c r="X19" s="117"/>
      <c r="Y19" s="117"/>
    </row>
    <row r="20" spans="2:25" ht="22.5" customHeight="1" x14ac:dyDescent="0.2">
      <c r="B20" s="110">
        <v>12</v>
      </c>
      <c r="C20" s="149">
        <f t="shared" si="0"/>
        <v>0</v>
      </c>
      <c r="D20" s="112">
        <f t="shared" si="0"/>
        <v>0</v>
      </c>
      <c r="E20" s="113">
        <f t="shared" si="0"/>
        <v>0</v>
      </c>
      <c r="F20" s="114">
        <f t="shared" si="0"/>
        <v>0</v>
      </c>
      <c r="G20" s="113">
        <f t="shared" si="1"/>
        <v>0</v>
      </c>
      <c r="H20" s="115">
        <f t="shared" si="2"/>
        <v>0</v>
      </c>
      <c r="I20" s="150">
        <f t="shared" si="3"/>
        <v>0</v>
      </c>
      <c r="J20" s="151">
        <f t="shared" si="4"/>
        <v>0</v>
      </c>
      <c r="K20" s="152">
        <f t="shared" si="10"/>
        <v>0</v>
      </c>
      <c r="L20" s="153">
        <f t="shared" si="5"/>
        <v>0</v>
      </c>
      <c r="M20" s="150">
        <f t="shared" si="6"/>
        <v>0</v>
      </c>
      <c r="N20" s="153">
        <f t="shared" si="7"/>
        <v>0</v>
      </c>
      <c r="O20" s="152">
        <f t="shared" si="8"/>
        <v>0</v>
      </c>
      <c r="P20" s="153">
        <f t="shared" si="9"/>
        <v>0</v>
      </c>
      <c r="R20" s="119"/>
      <c r="S20" s="120"/>
      <c r="T20" s="117"/>
      <c r="U20" s="117"/>
      <c r="V20" s="117"/>
      <c r="W20" s="117"/>
      <c r="X20" s="117"/>
      <c r="Y20" s="117"/>
    </row>
    <row r="21" spans="2:25" ht="22.5" customHeight="1" x14ac:dyDescent="0.2">
      <c r="B21" s="110">
        <v>13</v>
      </c>
      <c r="C21" s="149">
        <f t="shared" si="0"/>
        <v>0</v>
      </c>
      <c r="D21" s="112">
        <f t="shared" si="0"/>
        <v>0</v>
      </c>
      <c r="E21" s="113">
        <f t="shared" si="0"/>
        <v>0</v>
      </c>
      <c r="F21" s="114">
        <f t="shared" si="0"/>
        <v>0</v>
      </c>
      <c r="G21" s="113">
        <f t="shared" si="1"/>
        <v>0</v>
      </c>
      <c r="H21" s="115">
        <f t="shared" si="2"/>
        <v>0</v>
      </c>
      <c r="I21" s="150">
        <f t="shared" si="3"/>
        <v>0</v>
      </c>
      <c r="J21" s="151">
        <f t="shared" si="4"/>
        <v>0</v>
      </c>
      <c r="K21" s="152">
        <f t="shared" si="10"/>
        <v>0</v>
      </c>
      <c r="L21" s="153">
        <f t="shared" si="5"/>
        <v>0</v>
      </c>
      <c r="M21" s="150">
        <f t="shared" si="6"/>
        <v>0</v>
      </c>
      <c r="N21" s="153">
        <f t="shared" si="7"/>
        <v>0</v>
      </c>
      <c r="O21" s="152">
        <f t="shared" si="8"/>
        <v>0</v>
      </c>
      <c r="P21" s="153">
        <f t="shared" si="9"/>
        <v>0</v>
      </c>
      <c r="R21" s="119"/>
      <c r="S21" s="120"/>
      <c r="T21" s="117"/>
      <c r="U21" s="117"/>
      <c r="V21" s="117"/>
      <c r="W21" s="117"/>
      <c r="X21" s="117"/>
      <c r="Y21" s="117"/>
    </row>
    <row r="22" spans="2:25" ht="22.5" customHeight="1" x14ac:dyDescent="0.2">
      <c r="B22" s="110">
        <v>14</v>
      </c>
      <c r="C22" s="149">
        <f t="shared" si="0"/>
        <v>0</v>
      </c>
      <c r="D22" s="112">
        <f t="shared" si="0"/>
        <v>0</v>
      </c>
      <c r="E22" s="113">
        <f t="shared" si="0"/>
        <v>0</v>
      </c>
      <c r="F22" s="114">
        <f t="shared" si="0"/>
        <v>0</v>
      </c>
      <c r="G22" s="113">
        <f t="shared" si="1"/>
        <v>0</v>
      </c>
      <c r="H22" s="115">
        <f t="shared" si="2"/>
        <v>0</v>
      </c>
      <c r="I22" s="150">
        <f t="shared" si="3"/>
        <v>0</v>
      </c>
      <c r="J22" s="151">
        <f t="shared" si="4"/>
        <v>0</v>
      </c>
      <c r="K22" s="152">
        <f t="shared" si="10"/>
        <v>0</v>
      </c>
      <c r="L22" s="153">
        <f t="shared" si="5"/>
        <v>0</v>
      </c>
      <c r="M22" s="150">
        <f t="shared" si="6"/>
        <v>0</v>
      </c>
      <c r="N22" s="153">
        <f t="shared" si="7"/>
        <v>0</v>
      </c>
      <c r="O22" s="152">
        <f t="shared" si="8"/>
        <v>0</v>
      </c>
      <c r="P22" s="153">
        <f t="shared" si="9"/>
        <v>0</v>
      </c>
      <c r="R22" s="119"/>
      <c r="S22" s="120"/>
      <c r="T22" s="117"/>
      <c r="U22" s="117"/>
      <c r="V22" s="117"/>
      <c r="W22" s="117"/>
      <c r="X22" s="117"/>
      <c r="Y22" s="117"/>
    </row>
    <row r="23" spans="2:25" ht="22.5" customHeight="1" x14ac:dyDescent="0.2">
      <c r="B23" s="110">
        <v>15</v>
      </c>
      <c r="C23" s="149">
        <f t="shared" si="0"/>
        <v>0</v>
      </c>
      <c r="D23" s="112">
        <f t="shared" si="0"/>
        <v>0</v>
      </c>
      <c r="E23" s="113">
        <f t="shared" si="0"/>
        <v>0</v>
      </c>
      <c r="F23" s="114">
        <f t="shared" si="0"/>
        <v>0</v>
      </c>
      <c r="G23" s="113">
        <f t="shared" si="1"/>
        <v>0</v>
      </c>
      <c r="H23" s="115">
        <f t="shared" si="2"/>
        <v>0</v>
      </c>
      <c r="I23" s="150">
        <f t="shared" si="3"/>
        <v>0</v>
      </c>
      <c r="J23" s="151">
        <f t="shared" si="4"/>
        <v>0</v>
      </c>
      <c r="K23" s="152">
        <f t="shared" si="10"/>
        <v>0</v>
      </c>
      <c r="L23" s="153">
        <f t="shared" si="5"/>
        <v>0</v>
      </c>
      <c r="M23" s="150">
        <f t="shared" si="6"/>
        <v>0</v>
      </c>
      <c r="N23" s="153">
        <f t="shared" si="7"/>
        <v>0</v>
      </c>
      <c r="O23" s="152">
        <f t="shared" si="8"/>
        <v>0</v>
      </c>
      <c r="P23" s="153">
        <f t="shared" si="9"/>
        <v>0</v>
      </c>
      <c r="R23" s="119"/>
      <c r="S23" s="120"/>
      <c r="T23" s="117"/>
      <c r="U23" s="117"/>
      <c r="V23" s="117"/>
      <c r="W23" s="117"/>
      <c r="X23" s="117"/>
      <c r="Y23" s="117"/>
    </row>
    <row r="24" spans="2:25" ht="22.5" customHeight="1" x14ac:dyDescent="0.2">
      <c r="B24" s="110">
        <v>16</v>
      </c>
      <c r="C24" s="149">
        <f t="shared" si="0"/>
        <v>0</v>
      </c>
      <c r="D24" s="112">
        <f t="shared" si="0"/>
        <v>0</v>
      </c>
      <c r="E24" s="113">
        <f t="shared" si="0"/>
        <v>0</v>
      </c>
      <c r="F24" s="114">
        <f t="shared" si="0"/>
        <v>0</v>
      </c>
      <c r="G24" s="113">
        <f t="shared" si="1"/>
        <v>0</v>
      </c>
      <c r="H24" s="115">
        <f t="shared" si="2"/>
        <v>0</v>
      </c>
      <c r="I24" s="150">
        <f t="shared" si="3"/>
        <v>0</v>
      </c>
      <c r="J24" s="151">
        <f t="shared" si="4"/>
        <v>0</v>
      </c>
      <c r="K24" s="152">
        <f t="shared" si="10"/>
        <v>0</v>
      </c>
      <c r="L24" s="153">
        <f t="shared" si="5"/>
        <v>0</v>
      </c>
      <c r="M24" s="150">
        <f t="shared" si="6"/>
        <v>0</v>
      </c>
      <c r="N24" s="153">
        <f t="shared" si="7"/>
        <v>0</v>
      </c>
      <c r="O24" s="152">
        <f t="shared" si="8"/>
        <v>0</v>
      </c>
      <c r="P24" s="153">
        <f t="shared" si="9"/>
        <v>0</v>
      </c>
      <c r="R24" s="119"/>
      <c r="S24" s="120"/>
      <c r="T24" s="117"/>
      <c r="U24" s="117"/>
      <c r="V24" s="117"/>
      <c r="W24" s="117"/>
      <c r="X24" s="117"/>
      <c r="Y24" s="117"/>
    </row>
    <row r="25" spans="2:25" ht="22.5" customHeight="1" x14ac:dyDescent="0.2">
      <c r="B25" s="110">
        <v>17</v>
      </c>
      <c r="C25" s="149">
        <f t="shared" si="0"/>
        <v>0</v>
      </c>
      <c r="D25" s="112">
        <f t="shared" si="0"/>
        <v>0</v>
      </c>
      <c r="E25" s="113">
        <f t="shared" si="0"/>
        <v>0</v>
      </c>
      <c r="F25" s="114">
        <f t="shared" si="0"/>
        <v>0</v>
      </c>
      <c r="G25" s="113">
        <f t="shared" si="1"/>
        <v>0</v>
      </c>
      <c r="H25" s="115">
        <f t="shared" si="2"/>
        <v>0</v>
      </c>
      <c r="I25" s="150">
        <f t="shared" si="3"/>
        <v>0</v>
      </c>
      <c r="J25" s="151">
        <f t="shared" si="4"/>
        <v>0</v>
      </c>
      <c r="K25" s="152">
        <f t="shared" si="10"/>
        <v>0</v>
      </c>
      <c r="L25" s="153">
        <f t="shared" si="5"/>
        <v>0</v>
      </c>
      <c r="M25" s="150">
        <f t="shared" si="6"/>
        <v>0</v>
      </c>
      <c r="N25" s="153">
        <f t="shared" si="7"/>
        <v>0</v>
      </c>
      <c r="O25" s="152">
        <f t="shared" si="8"/>
        <v>0</v>
      </c>
      <c r="P25" s="153">
        <f t="shared" si="9"/>
        <v>0</v>
      </c>
      <c r="R25" s="119"/>
      <c r="S25" s="120"/>
      <c r="T25" s="117"/>
      <c r="U25" s="117"/>
      <c r="V25" s="117"/>
      <c r="W25" s="117"/>
      <c r="X25" s="117"/>
      <c r="Y25" s="117"/>
    </row>
    <row r="26" spans="2:25" ht="22.5" customHeight="1" x14ac:dyDescent="0.2">
      <c r="B26" s="110">
        <v>18</v>
      </c>
      <c r="C26" s="149">
        <f t="shared" si="0"/>
        <v>0</v>
      </c>
      <c r="D26" s="112">
        <f t="shared" si="0"/>
        <v>0</v>
      </c>
      <c r="E26" s="113">
        <f t="shared" si="0"/>
        <v>0</v>
      </c>
      <c r="F26" s="114">
        <f t="shared" si="0"/>
        <v>0</v>
      </c>
      <c r="G26" s="113">
        <f t="shared" si="1"/>
        <v>0</v>
      </c>
      <c r="H26" s="115">
        <f t="shared" si="2"/>
        <v>0</v>
      </c>
      <c r="I26" s="150">
        <f t="shared" si="3"/>
        <v>0</v>
      </c>
      <c r="J26" s="151">
        <f t="shared" si="4"/>
        <v>0</v>
      </c>
      <c r="K26" s="152">
        <f t="shared" si="10"/>
        <v>0</v>
      </c>
      <c r="L26" s="153">
        <f t="shared" si="5"/>
        <v>0</v>
      </c>
      <c r="M26" s="150">
        <f t="shared" si="6"/>
        <v>0</v>
      </c>
      <c r="N26" s="153">
        <f t="shared" si="7"/>
        <v>0</v>
      </c>
      <c r="O26" s="152">
        <f t="shared" si="8"/>
        <v>0</v>
      </c>
      <c r="P26" s="153">
        <f t="shared" si="9"/>
        <v>0</v>
      </c>
      <c r="R26" s="119"/>
      <c r="S26" s="120"/>
      <c r="T26" s="117"/>
      <c r="U26" s="117"/>
      <c r="V26" s="117"/>
      <c r="W26" s="117"/>
      <c r="X26" s="117"/>
      <c r="Y26" s="117"/>
    </row>
    <row r="27" spans="2:25" ht="22.5" customHeight="1" x14ac:dyDescent="0.2">
      <c r="B27" s="110">
        <v>19</v>
      </c>
      <c r="C27" s="149">
        <f t="shared" si="0"/>
        <v>0</v>
      </c>
      <c r="D27" s="112">
        <f t="shared" si="0"/>
        <v>0</v>
      </c>
      <c r="E27" s="113">
        <f t="shared" si="0"/>
        <v>0</v>
      </c>
      <c r="F27" s="114">
        <f t="shared" si="0"/>
        <v>0</v>
      </c>
      <c r="G27" s="113">
        <f t="shared" si="1"/>
        <v>0</v>
      </c>
      <c r="H27" s="115">
        <f t="shared" si="2"/>
        <v>0</v>
      </c>
      <c r="I27" s="150">
        <f t="shared" si="3"/>
        <v>0</v>
      </c>
      <c r="J27" s="151">
        <f t="shared" si="4"/>
        <v>0</v>
      </c>
      <c r="K27" s="152">
        <f t="shared" si="10"/>
        <v>0</v>
      </c>
      <c r="L27" s="153">
        <f t="shared" si="5"/>
        <v>0</v>
      </c>
      <c r="M27" s="150">
        <f t="shared" si="6"/>
        <v>0</v>
      </c>
      <c r="N27" s="153">
        <f t="shared" si="7"/>
        <v>0</v>
      </c>
      <c r="O27" s="152">
        <f t="shared" si="8"/>
        <v>0</v>
      </c>
      <c r="P27" s="153">
        <f t="shared" si="9"/>
        <v>0</v>
      </c>
      <c r="R27" s="119"/>
      <c r="S27" s="120"/>
      <c r="T27" s="117"/>
      <c r="U27" s="117"/>
      <c r="V27" s="117"/>
      <c r="W27" s="117"/>
      <c r="X27" s="117"/>
      <c r="Y27" s="117"/>
    </row>
    <row r="28" spans="2:25" ht="22.5" customHeight="1" x14ac:dyDescent="0.2">
      <c r="B28" s="110">
        <v>20</v>
      </c>
      <c r="C28" s="149">
        <f t="shared" si="0"/>
        <v>0</v>
      </c>
      <c r="D28" s="112">
        <f t="shared" si="0"/>
        <v>0</v>
      </c>
      <c r="E28" s="113">
        <f t="shared" si="0"/>
        <v>0</v>
      </c>
      <c r="F28" s="114">
        <f t="shared" si="0"/>
        <v>0</v>
      </c>
      <c r="G28" s="113">
        <f t="shared" si="1"/>
        <v>0</v>
      </c>
      <c r="H28" s="115">
        <f t="shared" si="2"/>
        <v>0</v>
      </c>
      <c r="I28" s="150">
        <f t="shared" si="3"/>
        <v>0</v>
      </c>
      <c r="J28" s="151">
        <f t="shared" si="4"/>
        <v>0</v>
      </c>
      <c r="K28" s="152">
        <f t="shared" si="10"/>
        <v>0</v>
      </c>
      <c r="L28" s="153">
        <f t="shared" si="5"/>
        <v>0</v>
      </c>
      <c r="M28" s="150">
        <f t="shared" si="6"/>
        <v>0</v>
      </c>
      <c r="N28" s="153">
        <f t="shared" si="7"/>
        <v>0</v>
      </c>
      <c r="O28" s="152">
        <f t="shared" si="8"/>
        <v>0</v>
      </c>
      <c r="P28" s="153">
        <f t="shared" si="9"/>
        <v>0</v>
      </c>
      <c r="R28" s="119"/>
      <c r="S28" s="120"/>
      <c r="T28" s="117"/>
      <c r="U28" s="117"/>
      <c r="V28" s="117"/>
      <c r="W28" s="117"/>
      <c r="X28" s="117"/>
      <c r="Y28" s="117"/>
    </row>
    <row r="29" spans="2:25" ht="22.5" customHeight="1" x14ac:dyDescent="0.2">
      <c r="B29" s="110">
        <v>21</v>
      </c>
      <c r="C29" s="149">
        <f t="shared" si="0"/>
        <v>0</v>
      </c>
      <c r="D29" s="112">
        <f t="shared" si="0"/>
        <v>0</v>
      </c>
      <c r="E29" s="113">
        <f t="shared" si="0"/>
        <v>0</v>
      </c>
      <c r="F29" s="114">
        <f t="shared" si="0"/>
        <v>0</v>
      </c>
      <c r="G29" s="113">
        <f t="shared" si="1"/>
        <v>0</v>
      </c>
      <c r="H29" s="115">
        <f t="shared" si="2"/>
        <v>0</v>
      </c>
      <c r="I29" s="150">
        <f t="shared" si="3"/>
        <v>0</v>
      </c>
      <c r="J29" s="151">
        <f t="shared" si="4"/>
        <v>0</v>
      </c>
      <c r="K29" s="152">
        <f t="shared" si="10"/>
        <v>0</v>
      </c>
      <c r="L29" s="153">
        <f t="shared" si="5"/>
        <v>0</v>
      </c>
      <c r="M29" s="150">
        <f t="shared" si="6"/>
        <v>0</v>
      </c>
      <c r="N29" s="153">
        <f t="shared" si="7"/>
        <v>0</v>
      </c>
      <c r="O29" s="152">
        <f t="shared" si="8"/>
        <v>0</v>
      </c>
      <c r="P29" s="153">
        <f t="shared" si="9"/>
        <v>0</v>
      </c>
      <c r="R29" s="119"/>
      <c r="S29" s="120"/>
      <c r="T29" s="117"/>
      <c r="U29" s="117"/>
      <c r="V29" s="117"/>
      <c r="W29" s="117"/>
      <c r="X29" s="117"/>
      <c r="Y29" s="117"/>
    </row>
    <row r="30" spans="2:25" ht="22.5" customHeight="1" x14ac:dyDescent="0.2">
      <c r="B30" s="110">
        <v>22</v>
      </c>
      <c r="C30" s="149">
        <f t="shared" si="0"/>
        <v>0</v>
      </c>
      <c r="D30" s="112">
        <f t="shared" si="0"/>
        <v>0</v>
      </c>
      <c r="E30" s="113">
        <f t="shared" si="0"/>
        <v>0</v>
      </c>
      <c r="F30" s="114">
        <f t="shared" si="0"/>
        <v>0</v>
      </c>
      <c r="G30" s="113">
        <f t="shared" si="1"/>
        <v>0</v>
      </c>
      <c r="H30" s="115">
        <f t="shared" si="2"/>
        <v>0</v>
      </c>
      <c r="I30" s="150">
        <f t="shared" si="3"/>
        <v>0</v>
      </c>
      <c r="J30" s="151">
        <f t="shared" si="4"/>
        <v>0</v>
      </c>
      <c r="K30" s="152">
        <f t="shared" si="10"/>
        <v>0</v>
      </c>
      <c r="L30" s="153">
        <f t="shared" si="5"/>
        <v>0</v>
      </c>
      <c r="M30" s="150">
        <f t="shared" si="6"/>
        <v>0</v>
      </c>
      <c r="N30" s="153">
        <f t="shared" si="7"/>
        <v>0</v>
      </c>
      <c r="O30" s="152">
        <f t="shared" si="8"/>
        <v>0</v>
      </c>
      <c r="P30" s="153">
        <f t="shared" si="9"/>
        <v>0</v>
      </c>
      <c r="R30" s="119"/>
      <c r="S30" s="120"/>
      <c r="T30" s="117"/>
      <c r="U30" s="117"/>
      <c r="V30" s="117"/>
      <c r="W30" s="117"/>
      <c r="X30" s="117"/>
      <c r="Y30" s="117"/>
    </row>
    <row r="31" spans="2:25" ht="22.5" customHeight="1" x14ac:dyDescent="0.2">
      <c r="B31" s="110">
        <v>23</v>
      </c>
      <c r="C31" s="149">
        <f t="shared" si="0"/>
        <v>0</v>
      </c>
      <c r="D31" s="112">
        <f t="shared" si="0"/>
        <v>0</v>
      </c>
      <c r="E31" s="113">
        <f t="shared" si="0"/>
        <v>0</v>
      </c>
      <c r="F31" s="114">
        <f t="shared" si="0"/>
        <v>0</v>
      </c>
      <c r="G31" s="113">
        <f t="shared" si="1"/>
        <v>0</v>
      </c>
      <c r="H31" s="115">
        <f t="shared" si="2"/>
        <v>0</v>
      </c>
      <c r="I31" s="150">
        <f t="shared" si="3"/>
        <v>0</v>
      </c>
      <c r="J31" s="151">
        <f t="shared" si="4"/>
        <v>0</v>
      </c>
      <c r="K31" s="152">
        <f t="shared" si="10"/>
        <v>0</v>
      </c>
      <c r="L31" s="153">
        <f t="shared" si="5"/>
        <v>0</v>
      </c>
      <c r="M31" s="150">
        <f t="shared" si="6"/>
        <v>0</v>
      </c>
      <c r="N31" s="153">
        <f t="shared" si="7"/>
        <v>0</v>
      </c>
      <c r="O31" s="152">
        <f t="shared" si="8"/>
        <v>0</v>
      </c>
      <c r="P31" s="153">
        <f t="shared" si="9"/>
        <v>0</v>
      </c>
      <c r="R31" s="119"/>
      <c r="S31" s="120"/>
      <c r="T31" s="117"/>
      <c r="U31" s="117"/>
      <c r="V31" s="117"/>
      <c r="W31" s="117"/>
      <c r="X31" s="117"/>
      <c r="Y31" s="117"/>
    </row>
    <row r="32" spans="2:25" ht="22.5" customHeight="1" x14ac:dyDescent="0.2">
      <c r="B32" s="110">
        <v>24</v>
      </c>
      <c r="C32" s="149">
        <f t="shared" si="0"/>
        <v>0</v>
      </c>
      <c r="D32" s="112">
        <f t="shared" si="0"/>
        <v>0</v>
      </c>
      <c r="E32" s="113">
        <f t="shared" si="0"/>
        <v>0</v>
      </c>
      <c r="F32" s="114">
        <f t="shared" si="0"/>
        <v>0</v>
      </c>
      <c r="G32" s="113">
        <f t="shared" si="1"/>
        <v>0</v>
      </c>
      <c r="H32" s="115">
        <f t="shared" si="2"/>
        <v>0</v>
      </c>
      <c r="I32" s="150">
        <f t="shared" si="3"/>
        <v>0</v>
      </c>
      <c r="J32" s="151">
        <f t="shared" si="4"/>
        <v>0</v>
      </c>
      <c r="K32" s="152">
        <f t="shared" si="10"/>
        <v>0</v>
      </c>
      <c r="L32" s="153">
        <f t="shared" si="5"/>
        <v>0</v>
      </c>
      <c r="M32" s="150">
        <f t="shared" si="6"/>
        <v>0</v>
      </c>
      <c r="N32" s="153">
        <f t="shared" si="7"/>
        <v>0</v>
      </c>
      <c r="O32" s="152">
        <f t="shared" si="8"/>
        <v>0</v>
      </c>
      <c r="P32" s="153">
        <f t="shared" si="9"/>
        <v>0</v>
      </c>
      <c r="R32" s="119"/>
      <c r="S32" s="120"/>
      <c r="T32" s="117"/>
      <c r="U32" s="117"/>
      <c r="V32" s="117"/>
      <c r="W32" s="117"/>
      <c r="X32" s="117"/>
      <c r="Y32" s="117"/>
    </row>
    <row r="33" spans="2:25" ht="22.5" customHeight="1" x14ac:dyDescent="0.2">
      <c r="B33" s="110">
        <v>25</v>
      </c>
      <c r="C33" s="149">
        <f t="shared" si="0"/>
        <v>0</v>
      </c>
      <c r="D33" s="112">
        <f t="shared" si="0"/>
        <v>0</v>
      </c>
      <c r="E33" s="113">
        <f t="shared" si="0"/>
        <v>0</v>
      </c>
      <c r="F33" s="114">
        <f t="shared" si="0"/>
        <v>0</v>
      </c>
      <c r="G33" s="113">
        <f t="shared" si="1"/>
        <v>0</v>
      </c>
      <c r="H33" s="115">
        <f t="shared" si="2"/>
        <v>0</v>
      </c>
      <c r="I33" s="150">
        <f t="shared" si="3"/>
        <v>0</v>
      </c>
      <c r="J33" s="151">
        <f t="shared" si="4"/>
        <v>0</v>
      </c>
      <c r="K33" s="152">
        <f t="shared" si="10"/>
        <v>0</v>
      </c>
      <c r="L33" s="153">
        <f t="shared" si="5"/>
        <v>0</v>
      </c>
      <c r="M33" s="150">
        <f t="shared" si="6"/>
        <v>0</v>
      </c>
      <c r="N33" s="153">
        <f t="shared" si="7"/>
        <v>0</v>
      </c>
      <c r="O33" s="152">
        <f t="shared" si="8"/>
        <v>0</v>
      </c>
      <c r="P33" s="153">
        <f t="shared" si="9"/>
        <v>0</v>
      </c>
      <c r="R33" s="227"/>
      <c r="S33" s="120"/>
      <c r="T33" s="117"/>
      <c r="U33" s="117"/>
      <c r="V33" s="117"/>
      <c r="W33" s="117"/>
      <c r="X33" s="117"/>
      <c r="Y33" s="117"/>
    </row>
    <row r="34" spans="2:25" ht="22.5" customHeight="1" x14ac:dyDescent="0.2">
      <c r="B34" s="110">
        <v>26</v>
      </c>
      <c r="C34" s="149">
        <f t="shared" si="0"/>
        <v>0</v>
      </c>
      <c r="D34" s="112">
        <f t="shared" si="0"/>
        <v>0</v>
      </c>
      <c r="E34" s="113">
        <f t="shared" si="0"/>
        <v>0</v>
      </c>
      <c r="F34" s="114">
        <f t="shared" si="0"/>
        <v>0</v>
      </c>
      <c r="G34" s="113">
        <f t="shared" si="1"/>
        <v>0</v>
      </c>
      <c r="H34" s="115">
        <f t="shared" si="2"/>
        <v>0</v>
      </c>
      <c r="I34" s="150">
        <f t="shared" si="3"/>
        <v>0</v>
      </c>
      <c r="J34" s="151">
        <f t="shared" si="4"/>
        <v>0</v>
      </c>
      <c r="K34" s="152">
        <f t="shared" si="10"/>
        <v>0</v>
      </c>
      <c r="L34" s="153">
        <f t="shared" si="5"/>
        <v>0</v>
      </c>
      <c r="M34" s="150">
        <f t="shared" si="6"/>
        <v>0</v>
      </c>
      <c r="N34" s="153">
        <f t="shared" si="7"/>
        <v>0</v>
      </c>
      <c r="O34" s="152">
        <f t="shared" si="8"/>
        <v>0</v>
      </c>
      <c r="P34" s="153">
        <f t="shared" si="9"/>
        <v>0</v>
      </c>
      <c r="R34" s="119"/>
      <c r="S34" s="120"/>
      <c r="T34" s="117"/>
      <c r="U34" s="117"/>
      <c r="V34" s="117"/>
      <c r="W34" s="117"/>
      <c r="X34" s="117"/>
      <c r="Y34" s="117"/>
    </row>
    <row r="35" spans="2:25" ht="22.5" customHeight="1" x14ac:dyDescent="0.2">
      <c r="B35" s="110">
        <v>27</v>
      </c>
      <c r="C35" s="149">
        <f t="shared" si="0"/>
        <v>0</v>
      </c>
      <c r="D35" s="112">
        <f t="shared" si="0"/>
        <v>0</v>
      </c>
      <c r="E35" s="113">
        <f t="shared" si="0"/>
        <v>0</v>
      </c>
      <c r="F35" s="114">
        <f t="shared" si="0"/>
        <v>0</v>
      </c>
      <c r="G35" s="113">
        <f t="shared" si="1"/>
        <v>0</v>
      </c>
      <c r="H35" s="115">
        <f t="shared" si="2"/>
        <v>0</v>
      </c>
      <c r="I35" s="150">
        <f t="shared" si="3"/>
        <v>0</v>
      </c>
      <c r="J35" s="151">
        <f t="shared" si="4"/>
        <v>0</v>
      </c>
      <c r="K35" s="152">
        <f t="shared" si="10"/>
        <v>0</v>
      </c>
      <c r="L35" s="153">
        <f t="shared" si="5"/>
        <v>0</v>
      </c>
      <c r="M35" s="150">
        <f t="shared" si="6"/>
        <v>0</v>
      </c>
      <c r="N35" s="153">
        <f t="shared" si="7"/>
        <v>0</v>
      </c>
      <c r="O35" s="152">
        <f t="shared" si="8"/>
        <v>0</v>
      </c>
      <c r="P35" s="153">
        <f t="shared" si="9"/>
        <v>0</v>
      </c>
      <c r="R35" s="119"/>
      <c r="S35" s="120"/>
      <c r="T35" s="117"/>
      <c r="U35" s="117"/>
      <c r="V35" s="117"/>
      <c r="W35" s="117"/>
      <c r="X35" s="117"/>
      <c r="Y35" s="117"/>
    </row>
    <row r="36" spans="2:25" ht="22.5" customHeight="1" x14ac:dyDescent="0.2">
      <c r="B36" s="110">
        <v>28</v>
      </c>
      <c r="C36" s="149">
        <f t="shared" si="0"/>
        <v>0</v>
      </c>
      <c r="D36" s="112">
        <f t="shared" si="0"/>
        <v>0</v>
      </c>
      <c r="E36" s="113">
        <f t="shared" si="0"/>
        <v>0</v>
      </c>
      <c r="F36" s="114">
        <f t="shared" si="0"/>
        <v>0</v>
      </c>
      <c r="G36" s="113">
        <f t="shared" si="1"/>
        <v>0</v>
      </c>
      <c r="H36" s="115">
        <f t="shared" si="2"/>
        <v>0</v>
      </c>
      <c r="I36" s="150">
        <f t="shared" si="3"/>
        <v>0</v>
      </c>
      <c r="J36" s="151">
        <f t="shared" si="4"/>
        <v>0</v>
      </c>
      <c r="K36" s="152">
        <f t="shared" si="10"/>
        <v>0</v>
      </c>
      <c r="L36" s="153">
        <f t="shared" si="5"/>
        <v>0</v>
      </c>
      <c r="M36" s="150">
        <f t="shared" si="6"/>
        <v>0</v>
      </c>
      <c r="N36" s="153">
        <f t="shared" si="7"/>
        <v>0</v>
      </c>
      <c r="O36" s="152">
        <f t="shared" si="8"/>
        <v>0</v>
      </c>
      <c r="P36" s="153">
        <f t="shared" si="9"/>
        <v>0</v>
      </c>
      <c r="R36" s="119"/>
      <c r="S36" s="120"/>
      <c r="T36" s="117"/>
      <c r="U36" s="117"/>
      <c r="V36" s="117"/>
      <c r="W36" s="117"/>
      <c r="X36" s="117"/>
      <c r="Y36" s="117"/>
    </row>
    <row r="37" spans="2:25" ht="22.5" customHeight="1" x14ac:dyDescent="0.2">
      <c r="B37" s="110">
        <v>29</v>
      </c>
      <c r="C37" s="149">
        <f t="shared" si="0"/>
        <v>0</v>
      </c>
      <c r="D37" s="112">
        <f t="shared" si="0"/>
        <v>0</v>
      </c>
      <c r="E37" s="113">
        <f t="shared" si="0"/>
        <v>0</v>
      </c>
      <c r="F37" s="114">
        <f t="shared" si="0"/>
        <v>0</v>
      </c>
      <c r="G37" s="113">
        <f t="shared" si="1"/>
        <v>0</v>
      </c>
      <c r="H37" s="115">
        <f t="shared" si="2"/>
        <v>0</v>
      </c>
      <c r="I37" s="150">
        <f t="shared" si="3"/>
        <v>0</v>
      </c>
      <c r="J37" s="151">
        <f t="shared" si="4"/>
        <v>0</v>
      </c>
      <c r="K37" s="152">
        <f t="shared" si="10"/>
        <v>0</v>
      </c>
      <c r="L37" s="153">
        <f t="shared" si="5"/>
        <v>0</v>
      </c>
      <c r="M37" s="150">
        <f t="shared" si="6"/>
        <v>0</v>
      </c>
      <c r="N37" s="153">
        <f t="shared" si="7"/>
        <v>0</v>
      </c>
      <c r="O37" s="152">
        <f t="shared" si="8"/>
        <v>0</v>
      </c>
      <c r="P37" s="153">
        <f t="shared" si="9"/>
        <v>0</v>
      </c>
      <c r="R37" s="119"/>
      <c r="S37" s="120"/>
      <c r="T37" s="117"/>
      <c r="U37" s="117"/>
      <c r="V37" s="117"/>
      <c r="W37" s="117"/>
      <c r="X37" s="117"/>
      <c r="Y37" s="117"/>
    </row>
    <row r="38" spans="2:25" ht="22.5" customHeight="1" x14ac:dyDescent="0.2">
      <c r="B38" s="110">
        <v>30</v>
      </c>
      <c r="C38" s="149">
        <f t="shared" si="0"/>
        <v>0</v>
      </c>
      <c r="D38" s="112">
        <f t="shared" si="0"/>
        <v>0</v>
      </c>
      <c r="E38" s="113">
        <f t="shared" si="0"/>
        <v>0</v>
      </c>
      <c r="F38" s="114">
        <f t="shared" si="0"/>
        <v>0</v>
      </c>
      <c r="G38" s="113">
        <f t="shared" si="1"/>
        <v>0</v>
      </c>
      <c r="H38" s="115">
        <f t="shared" si="2"/>
        <v>0</v>
      </c>
      <c r="I38" s="150">
        <f t="shared" si="3"/>
        <v>0</v>
      </c>
      <c r="J38" s="151">
        <f t="shared" si="4"/>
        <v>0</v>
      </c>
      <c r="K38" s="152">
        <f t="shared" si="10"/>
        <v>0</v>
      </c>
      <c r="L38" s="153">
        <f t="shared" si="5"/>
        <v>0</v>
      </c>
      <c r="M38" s="150">
        <f t="shared" si="6"/>
        <v>0</v>
      </c>
      <c r="N38" s="153">
        <f t="shared" si="7"/>
        <v>0</v>
      </c>
      <c r="O38" s="152">
        <f t="shared" si="8"/>
        <v>0</v>
      </c>
      <c r="P38" s="153">
        <f t="shared" si="9"/>
        <v>0</v>
      </c>
      <c r="R38" s="119"/>
      <c r="S38" s="120"/>
      <c r="T38" s="117"/>
      <c r="U38" s="117"/>
      <c r="V38" s="117"/>
      <c r="W38" s="117"/>
      <c r="X38" s="117"/>
      <c r="Y38" s="117"/>
    </row>
    <row r="39" spans="2:25" ht="22.5" customHeight="1" x14ac:dyDescent="0.2">
      <c r="B39" s="110">
        <v>31</v>
      </c>
      <c r="C39" s="149">
        <f t="shared" si="0"/>
        <v>0</v>
      </c>
      <c r="D39" s="112">
        <f t="shared" si="0"/>
        <v>0</v>
      </c>
      <c r="E39" s="113">
        <f t="shared" si="0"/>
        <v>0</v>
      </c>
      <c r="F39" s="114">
        <f t="shared" si="0"/>
        <v>0</v>
      </c>
      <c r="G39" s="113">
        <f t="shared" si="1"/>
        <v>0</v>
      </c>
      <c r="H39" s="115">
        <f t="shared" si="2"/>
        <v>0</v>
      </c>
      <c r="I39" s="150">
        <f t="shared" si="3"/>
        <v>0</v>
      </c>
      <c r="J39" s="151">
        <f t="shared" si="4"/>
        <v>0</v>
      </c>
      <c r="K39" s="152">
        <f t="shared" si="10"/>
        <v>0</v>
      </c>
      <c r="L39" s="153">
        <f t="shared" si="5"/>
        <v>0</v>
      </c>
      <c r="M39" s="150">
        <f t="shared" si="6"/>
        <v>0</v>
      </c>
      <c r="N39" s="153">
        <f t="shared" si="7"/>
        <v>0</v>
      </c>
      <c r="O39" s="152">
        <f t="shared" si="8"/>
        <v>0</v>
      </c>
      <c r="P39" s="153">
        <f t="shared" si="9"/>
        <v>0</v>
      </c>
      <c r="R39" s="119"/>
      <c r="S39" s="120"/>
      <c r="T39" s="117"/>
      <c r="U39" s="117"/>
      <c r="V39" s="117"/>
      <c r="W39" s="117"/>
      <c r="X39" s="117"/>
      <c r="Y39" s="117"/>
    </row>
    <row r="40" spans="2:25" ht="22.5" customHeight="1" thickBot="1" x14ac:dyDescent="0.25">
      <c r="B40" s="110">
        <v>32</v>
      </c>
      <c r="C40" s="149">
        <f t="shared" si="0"/>
        <v>0</v>
      </c>
      <c r="D40" s="112">
        <f t="shared" si="0"/>
        <v>0</v>
      </c>
      <c r="E40" s="113">
        <f t="shared" si="0"/>
        <v>0</v>
      </c>
      <c r="F40" s="114">
        <f t="shared" si="0"/>
        <v>0</v>
      </c>
      <c r="G40" s="113">
        <f t="shared" si="1"/>
        <v>0</v>
      </c>
      <c r="H40" s="115">
        <f t="shared" si="2"/>
        <v>0</v>
      </c>
      <c r="I40" s="150">
        <f t="shared" si="3"/>
        <v>0</v>
      </c>
      <c r="J40" s="151">
        <f t="shared" si="4"/>
        <v>0</v>
      </c>
      <c r="K40" s="152">
        <f t="shared" si="10"/>
        <v>0</v>
      </c>
      <c r="L40" s="153">
        <f t="shared" si="5"/>
        <v>0</v>
      </c>
      <c r="M40" s="150">
        <f t="shared" si="6"/>
        <v>0</v>
      </c>
      <c r="N40" s="153">
        <f t="shared" si="7"/>
        <v>0</v>
      </c>
      <c r="O40" s="152">
        <f t="shared" si="8"/>
        <v>0</v>
      </c>
      <c r="P40" s="153">
        <f t="shared" si="9"/>
        <v>0</v>
      </c>
      <c r="R40" s="119"/>
      <c r="S40" s="120"/>
      <c r="T40" s="117"/>
      <c r="U40" s="117"/>
      <c r="V40" s="117"/>
      <c r="W40" s="117"/>
      <c r="X40" s="117"/>
      <c r="Y40" s="117"/>
    </row>
    <row r="41" spans="2:25" ht="22.5" customHeight="1" thickBot="1" x14ac:dyDescent="0.3">
      <c r="B41" s="125">
        <f>+R41</f>
        <v>0</v>
      </c>
      <c r="C41" s="126"/>
      <c r="D41" s="127" t="s">
        <v>132</v>
      </c>
      <c r="E41" s="128">
        <f>+U41</f>
        <v>0</v>
      </c>
      <c r="F41" s="129">
        <f>+T41</f>
        <v>0</v>
      </c>
      <c r="G41" s="130">
        <f t="shared" si="1"/>
        <v>0</v>
      </c>
      <c r="H41" s="156">
        <f>SUM(H8:H40)</f>
        <v>0</v>
      </c>
      <c r="I41" s="157">
        <f t="shared" si="3"/>
        <v>0</v>
      </c>
      <c r="J41" s="156">
        <f>SUM(J8:J40)</f>
        <v>0</v>
      </c>
      <c r="K41" s="157">
        <f t="shared" si="10"/>
        <v>0</v>
      </c>
      <c r="L41" s="131">
        <f>SUM(L8:L40)</f>
        <v>0</v>
      </c>
      <c r="M41" s="158">
        <f t="shared" si="6"/>
        <v>0</v>
      </c>
      <c r="N41" s="156">
        <f>SUM(N8:N40)</f>
        <v>0</v>
      </c>
      <c r="O41" s="157">
        <f>+IF(E41=0,0,P41/E41)</f>
        <v>0</v>
      </c>
      <c r="P41" s="131">
        <f>SUM(P8:P40)</f>
        <v>0</v>
      </c>
      <c r="R41" s="132"/>
      <c r="S41" s="6"/>
    </row>
    <row r="42" spans="2:25" ht="22.5" customHeight="1" thickBot="1" x14ac:dyDescent="0.3">
      <c r="B42" s="121"/>
      <c r="C42" s="122"/>
      <c r="D42" s="159"/>
      <c r="E42" s="143"/>
      <c r="F42" s="123"/>
      <c r="G42" s="124"/>
      <c r="H42" s="160" t="str">
        <f>+H7</f>
        <v>Tid i alt</v>
      </c>
      <c r="I42" s="161"/>
      <c r="J42" s="160" t="str">
        <f>+J7</f>
        <v>NMP i alt</v>
      </c>
      <c r="K42" s="161">
        <f t="shared" si="10"/>
        <v>0</v>
      </c>
      <c r="L42" s="162" t="str">
        <f>+L7</f>
        <v>Løn i alt</v>
      </c>
      <c r="M42" s="163"/>
      <c r="N42" s="160" t="str">
        <f>+N7</f>
        <v>Leje i alt</v>
      </c>
      <c r="O42" s="161"/>
      <c r="P42" s="162" t="str">
        <f>+P7</f>
        <v>Pris i alt</v>
      </c>
      <c r="R42" s="132"/>
      <c r="S42" s="6"/>
    </row>
    <row r="43" spans="2:25" ht="22.5" customHeight="1" thickBot="1" x14ac:dyDescent="0.25">
      <c r="B43" s="164"/>
      <c r="C43" s="165"/>
      <c r="D43" s="166" t="s">
        <v>91</v>
      </c>
      <c r="E43" s="167"/>
      <c r="F43" s="168"/>
      <c r="G43" s="169"/>
      <c r="H43" s="170">
        <f>SUM(H8:H40)</f>
        <v>0</v>
      </c>
      <c r="I43" s="167"/>
      <c r="J43" s="170">
        <f>SUM(J8:J40)</f>
        <v>0</v>
      </c>
      <c r="K43" s="167">
        <f t="shared" si="10"/>
        <v>0</v>
      </c>
      <c r="L43" s="171">
        <f>SUM(L8:L40)</f>
        <v>0</v>
      </c>
      <c r="M43" s="169"/>
      <c r="N43" s="170">
        <f>SUM(N8:N40)</f>
        <v>0</v>
      </c>
      <c r="O43" s="172">
        <f>+IF(E43=0,0,P43/E43)</f>
        <v>0</v>
      </c>
      <c r="P43" s="171">
        <f>SUM(P8:P40)</f>
        <v>0</v>
      </c>
      <c r="R43" s="133"/>
      <c r="S43" s="173" t="str">
        <f>S6</f>
        <v>Beskrivelse</v>
      </c>
      <c r="T43" s="228" t="str">
        <f>T6</f>
        <v>Enhed</v>
      </c>
      <c r="U43" s="174" t="s">
        <v>92</v>
      </c>
    </row>
    <row r="44" spans="2:25" ht="22.5" customHeight="1" x14ac:dyDescent="0.2">
      <c r="B44" s="175">
        <f t="shared" ref="B44:B79" si="11">+Q44</f>
        <v>0</v>
      </c>
      <c r="C44" s="176"/>
      <c r="D44" s="123">
        <f>+R44</f>
        <v>0</v>
      </c>
      <c r="E44" s="107"/>
      <c r="F44" s="123"/>
      <c r="G44" s="124"/>
      <c r="H44" s="108"/>
      <c r="I44" s="177"/>
      <c r="J44" s="155"/>
      <c r="K44" s="178"/>
      <c r="L44" s="146"/>
      <c r="M44" s="177"/>
      <c r="N44" s="146"/>
      <c r="O44" s="178"/>
      <c r="P44" s="146"/>
      <c r="Q44" s="179"/>
      <c r="S44" s="4" t="s">
        <v>52</v>
      </c>
      <c r="U44" s="117"/>
    </row>
    <row r="45" spans="2:25" ht="22.5" customHeight="1" x14ac:dyDescent="0.2">
      <c r="B45" s="180">
        <f t="shared" si="11"/>
        <v>0</v>
      </c>
      <c r="C45" s="181"/>
      <c r="D45" s="182" t="str">
        <f t="shared" ref="D45:F54" si="12">+S45</f>
        <v>Arbejdspladsindretning</v>
      </c>
      <c r="E45" s="183" t="str">
        <f t="shared" si="12"/>
        <v>%</v>
      </c>
      <c r="F45" s="184">
        <f t="shared" si="12"/>
        <v>5</v>
      </c>
      <c r="G45" s="113"/>
      <c r="H45" s="185">
        <f t="shared" ref="H45:H54" si="13">$H$43*F45/100</f>
        <v>0</v>
      </c>
      <c r="I45" s="186"/>
      <c r="J45" s="151">
        <f t="shared" ref="J45:J54" si="14">+$J$43*F45/100</f>
        <v>0</v>
      </c>
      <c r="K45" s="187"/>
      <c r="L45" s="153">
        <f t="shared" ref="L45:L54" si="15">+$L$43*F45/100</f>
        <v>0</v>
      </c>
      <c r="M45" s="186"/>
      <c r="N45" s="153">
        <f t="shared" ref="N45:N54" si="16">+$N$43*F45/100</f>
        <v>0</v>
      </c>
      <c r="O45" s="187"/>
      <c r="P45" s="153">
        <f t="shared" ref="P45:P54" si="17">+J45+L45+N45</f>
        <v>0</v>
      </c>
      <c r="Q45" s="179"/>
      <c r="S45" t="s">
        <v>93</v>
      </c>
      <c r="T45" t="s">
        <v>94</v>
      </c>
      <c r="U45" s="117">
        <v>5</v>
      </c>
    </row>
    <row r="46" spans="2:25" ht="22.5" customHeight="1" x14ac:dyDescent="0.2">
      <c r="B46" s="180">
        <f t="shared" si="11"/>
        <v>0</v>
      </c>
      <c r="C46" s="181"/>
      <c r="D46" s="182" t="str">
        <f t="shared" si="12"/>
        <v>Skure, opstille, leje m.v.</v>
      </c>
      <c r="E46" s="183">
        <f t="shared" si="12"/>
        <v>0</v>
      </c>
      <c r="F46" s="184">
        <f t="shared" si="12"/>
        <v>0</v>
      </c>
      <c r="G46" s="113"/>
      <c r="H46" s="185">
        <f t="shared" si="13"/>
        <v>0</v>
      </c>
      <c r="I46" s="186"/>
      <c r="J46" s="151">
        <f t="shared" si="14"/>
        <v>0</v>
      </c>
      <c r="K46" s="187"/>
      <c r="L46" s="153">
        <f t="shared" si="15"/>
        <v>0</v>
      </c>
      <c r="M46" s="186"/>
      <c r="N46" s="153">
        <f t="shared" si="16"/>
        <v>0</v>
      </c>
      <c r="O46" s="187"/>
      <c r="P46" s="153">
        <f t="shared" si="17"/>
        <v>0</v>
      </c>
      <c r="Q46" s="179"/>
      <c r="S46" t="s">
        <v>95</v>
      </c>
      <c r="U46" s="117"/>
    </row>
    <row r="47" spans="2:25" ht="22.5" customHeight="1" x14ac:dyDescent="0.2">
      <c r="B47" s="180">
        <f t="shared" si="11"/>
        <v>0</v>
      </c>
      <c r="C47" s="181"/>
      <c r="D47" s="182" t="str">
        <f t="shared" si="12"/>
        <v>Transport til byggeplads</v>
      </c>
      <c r="E47" s="183">
        <f t="shared" si="12"/>
        <v>0</v>
      </c>
      <c r="F47" s="184">
        <f t="shared" si="12"/>
        <v>0</v>
      </c>
      <c r="G47" s="113"/>
      <c r="H47" s="185">
        <f t="shared" si="13"/>
        <v>0</v>
      </c>
      <c r="I47" s="186"/>
      <c r="J47" s="151">
        <f t="shared" si="14"/>
        <v>0</v>
      </c>
      <c r="K47" s="187"/>
      <c r="L47" s="153">
        <f t="shared" si="15"/>
        <v>0</v>
      </c>
      <c r="M47" s="186"/>
      <c r="N47" s="153">
        <f t="shared" si="16"/>
        <v>0</v>
      </c>
      <c r="O47" s="187"/>
      <c r="P47" s="153">
        <f t="shared" si="17"/>
        <v>0</v>
      </c>
      <c r="Q47" s="179"/>
      <c r="S47" t="s">
        <v>96</v>
      </c>
      <c r="U47" s="117"/>
    </row>
    <row r="48" spans="2:25" ht="22.5" customHeight="1" x14ac:dyDescent="0.2">
      <c r="B48" s="180">
        <f t="shared" si="11"/>
        <v>0</v>
      </c>
      <c r="C48" s="181"/>
      <c r="D48" s="182" t="str">
        <f t="shared" si="12"/>
        <v>Afdækning, materialer m.v.</v>
      </c>
      <c r="E48" s="183">
        <f t="shared" si="12"/>
        <v>0</v>
      </c>
      <c r="F48" s="184">
        <f t="shared" si="12"/>
        <v>0</v>
      </c>
      <c r="G48" s="113"/>
      <c r="H48" s="185">
        <f t="shared" si="13"/>
        <v>0</v>
      </c>
      <c r="I48" s="186"/>
      <c r="J48" s="151">
        <f t="shared" si="14"/>
        <v>0</v>
      </c>
      <c r="K48" s="187"/>
      <c r="L48" s="153">
        <f t="shared" si="15"/>
        <v>0</v>
      </c>
      <c r="M48" s="186"/>
      <c r="N48" s="153">
        <f t="shared" si="16"/>
        <v>0</v>
      </c>
      <c r="O48" s="187"/>
      <c r="P48" s="153">
        <f t="shared" si="17"/>
        <v>0</v>
      </c>
      <c r="Q48" s="179"/>
      <c r="S48" t="s">
        <v>97</v>
      </c>
      <c r="U48" s="117"/>
    </row>
    <row r="49" spans="2:21" ht="22.5" customHeight="1" x14ac:dyDescent="0.2">
      <c r="B49" s="180">
        <f t="shared" si="11"/>
        <v>0</v>
      </c>
      <c r="C49" s="181"/>
      <c r="D49" s="182" t="str">
        <f t="shared" si="12"/>
        <v>Byggepladsveje m.v.</v>
      </c>
      <c r="E49" s="183">
        <f t="shared" si="12"/>
        <v>0</v>
      </c>
      <c r="F49" s="184">
        <f t="shared" si="12"/>
        <v>0</v>
      </c>
      <c r="G49" s="113"/>
      <c r="H49" s="185">
        <f t="shared" si="13"/>
        <v>0</v>
      </c>
      <c r="I49" s="186"/>
      <c r="J49" s="151">
        <f t="shared" si="14"/>
        <v>0</v>
      </c>
      <c r="K49" s="187"/>
      <c r="L49" s="153">
        <f t="shared" si="15"/>
        <v>0</v>
      </c>
      <c r="M49" s="186"/>
      <c r="N49" s="153">
        <f t="shared" si="16"/>
        <v>0</v>
      </c>
      <c r="O49" s="187"/>
      <c r="P49" s="153">
        <f t="shared" si="17"/>
        <v>0</v>
      </c>
      <c r="Q49" s="179"/>
      <c r="S49" t="s">
        <v>98</v>
      </c>
      <c r="U49" s="117"/>
    </row>
    <row r="50" spans="2:21" ht="22.5" customHeight="1" x14ac:dyDescent="0.2">
      <c r="B50" s="180">
        <f t="shared" si="11"/>
        <v>0</v>
      </c>
      <c r="C50" s="181"/>
      <c r="D50" s="182" t="str">
        <f t="shared" si="12"/>
        <v>Byggekraner m.v.</v>
      </c>
      <c r="E50" s="183">
        <f t="shared" si="12"/>
        <v>0</v>
      </c>
      <c r="F50" s="184">
        <f t="shared" si="12"/>
        <v>0</v>
      </c>
      <c r="G50" s="113"/>
      <c r="H50" s="185">
        <f t="shared" si="13"/>
        <v>0</v>
      </c>
      <c r="I50" s="186"/>
      <c r="J50" s="151">
        <f t="shared" si="14"/>
        <v>0</v>
      </c>
      <c r="K50" s="187"/>
      <c r="L50" s="153">
        <f t="shared" si="15"/>
        <v>0</v>
      </c>
      <c r="M50" s="186"/>
      <c r="N50" s="153">
        <f t="shared" si="16"/>
        <v>0</v>
      </c>
      <c r="O50" s="187"/>
      <c r="P50" s="153">
        <f t="shared" si="17"/>
        <v>0</v>
      </c>
      <c r="Q50" s="179"/>
      <c r="S50" t="s">
        <v>99</v>
      </c>
      <c r="U50" s="117"/>
    </row>
    <row r="51" spans="2:21" ht="22.5" customHeight="1" x14ac:dyDescent="0.2">
      <c r="B51" s="180">
        <f t="shared" si="11"/>
        <v>0</v>
      </c>
      <c r="C51" s="181"/>
      <c r="D51" s="182" t="str">
        <f t="shared" si="12"/>
        <v>Byggepladsbelysning</v>
      </c>
      <c r="E51" s="183">
        <f t="shared" si="12"/>
        <v>0</v>
      </c>
      <c r="F51" s="184">
        <f t="shared" si="12"/>
        <v>0</v>
      </c>
      <c r="G51" s="113"/>
      <c r="H51" s="185">
        <f t="shared" si="13"/>
        <v>0</v>
      </c>
      <c r="I51" s="186"/>
      <c r="J51" s="151">
        <f t="shared" si="14"/>
        <v>0</v>
      </c>
      <c r="K51" s="187"/>
      <c r="L51" s="153">
        <f t="shared" si="15"/>
        <v>0</v>
      </c>
      <c r="M51" s="186"/>
      <c r="N51" s="153">
        <f t="shared" si="16"/>
        <v>0</v>
      </c>
      <c r="O51" s="187"/>
      <c r="P51" s="153">
        <f t="shared" si="17"/>
        <v>0</v>
      </c>
      <c r="Q51" s="179"/>
      <c r="S51" t="s">
        <v>100</v>
      </c>
      <c r="U51" s="117"/>
    </row>
    <row r="52" spans="2:21" ht="22.5" customHeight="1" x14ac:dyDescent="0.2">
      <c r="B52" s="180">
        <f t="shared" si="11"/>
        <v>0</v>
      </c>
      <c r="C52" s="181"/>
      <c r="D52" s="182" t="str">
        <f t="shared" si="12"/>
        <v>Opvarmning</v>
      </c>
      <c r="E52" s="183">
        <f t="shared" si="12"/>
        <v>0</v>
      </c>
      <c r="F52" s="184">
        <f t="shared" si="12"/>
        <v>0</v>
      </c>
      <c r="G52" s="113"/>
      <c r="H52" s="185">
        <f t="shared" si="13"/>
        <v>0</v>
      </c>
      <c r="I52" s="186"/>
      <c r="J52" s="151">
        <f t="shared" si="14"/>
        <v>0</v>
      </c>
      <c r="K52" s="187"/>
      <c r="L52" s="153">
        <f t="shared" si="15"/>
        <v>0</v>
      </c>
      <c r="M52" s="186"/>
      <c r="N52" s="153">
        <f t="shared" si="16"/>
        <v>0</v>
      </c>
      <c r="O52" s="187"/>
      <c r="P52" s="153">
        <f t="shared" si="17"/>
        <v>0</v>
      </c>
      <c r="Q52" s="179"/>
      <c r="S52" t="s">
        <v>101</v>
      </c>
      <c r="U52" s="117"/>
    </row>
    <row r="53" spans="2:21" ht="22.5" customHeight="1" x14ac:dyDescent="0.2">
      <c r="B53" s="180">
        <f t="shared" si="11"/>
        <v>0</v>
      </c>
      <c r="C53" s="181"/>
      <c r="D53" s="182" t="str">
        <f t="shared" si="12"/>
        <v>Rejse- og opholdsudgifter</v>
      </c>
      <c r="E53" s="183">
        <f t="shared" si="12"/>
        <v>0</v>
      </c>
      <c r="F53" s="184">
        <f t="shared" si="12"/>
        <v>0</v>
      </c>
      <c r="G53" s="113"/>
      <c r="H53" s="185">
        <f t="shared" si="13"/>
        <v>0</v>
      </c>
      <c r="I53" s="186"/>
      <c r="J53" s="151">
        <f t="shared" si="14"/>
        <v>0</v>
      </c>
      <c r="K53" s="187"/>
      <c r="L53" s="153">
        <f t="shared" si="15"/>
        <v>0</v>
      </c>
      <c r="M53" s="186"/>
      <c r="N53" s="153">
        <f t="shared" si="16"/>
        <v>0</v>
      </c>
      <c r="O53" s="187"/>
      <c r="P53" s="153">
        <f t="shared" si="17"/>
        <v>0</v>
      </c>
      <c r="Q53" s="179"/>
      <c r="S53" t="s">
        <v>102</v>
      </c>
      <c r="U53" s="117"/>
    </row>
    <row r="54" spans="2:21" ht="22.5" customHeight="1" x14ac:dyDescent="0.2">
      <c r="B54" s="180">
        <f t="shared" si="11"/>
        <v>0</v>
      </c>
      <c r="C54" s="181"/>
      <c r="D54" s="182" t="str">
        <f t="shared" si="12"/>
        <v>Drift af byggeplads</v>
      </c>
      <c r="E54" s="183" t="str">
        <f t="shared" si="12"/>
        <v>%</v>
      </c>
      <c r="F54" s="184">
        <f t="shared" si="12"/>
        <v>3</v>
      </c>
      <c r="G54" s="113"/>
      <c r="H54" s="185">
        <f t="shared" si="13"/>
        <v>0</v>
      </c>
      <c r="I54" s="186"/>
      <c r="J54" s="151">
        <f t="shared" si="14"/>
        <v>0</v>
      </c>
      <c r="K54" s="187"/>
      <c r="L54" s="153">
        <f t="shared" si="15"/>
        <v>0</v>
      </c>
      <c r="M54" s="186"/>
      <c r="N54" s="153">
        <f t="shared" si="16"/>
        <v>0</v>
      </c>
      <c r="O54" s="187"/>
      <c r="P54" s="153">
        <f t="shared" si="17"/>
        <v>0</v>
      </c>
      <c r="Q54" s="179"/>
      <c r="S54" t="s">
        <v>103</v>
      </c>
      <c r="T54" t="s">
        <v>94</v>
      </c>
      <c r="U54" s="117">
        <v>3</v>
      </c>
    </row>
    <row r="55" spans="2:21" ht="22.5" customHeight="1" x14ac:dyDescent="0.2">
      <c r="B55" s="180">
        <f t="shared" si="11"/>
        <v>0</v>
      </c>
      <c r="C55" s="181"/>
      <c r="D55" s="182">
        <f>+S55</f>
        <v>0</v>
      </c>
      <c r="E55" s="183">
        <f>+U55</f>
        <v>0</v>
      </c>
      <c r="F55" s="184">
        <f>+T55</f>
        <v>0</v>
      </c>
      <c r="G55" s="113"/>
      <c r="H55" s="185">
        <f>+E55*G55</f>
        <v>0</v>
      </c>
      <c r="I55" s="186"/>
      <c r="J55" s="151">
        <f>+I55*E55</f>
        <v>0</v>
      </c>
      <c r="K55" s="187"/>
      <c r="L55" s="153">
        <f>+K55*E55</f>
        <v>0</v>
      </c>
      <c r="M55" s="186"/>
      <c r="N55" s="153">
        <f>+M55*E55</f>
        <v>0</v>
      </c>
      <c r="O55" s="187"/>
      <c r="P55" s="153">
        <f>+N55+L55+J55</f>
        <v>0</v>
      </c>
      <c r="Q55" s="179"/>
      <c r="U55" s="117"/>
    </row>
    <row r="56" spans="2:21" ht="22.5" customHeight="1" x14ac:dyDescent="0.2">
      <c r="B56" s="180">
        <f t="shared" si="11"/>
        <v>0</v>
      </c>
      <c r="C56" s="181"/>
      <c r="D56" s="188" t="s">
        <v>67</v>
      </c>
      <c r="E56" s="189">
        <f>+T56</f>
        <v>0</v>
      </c>
      <c r="F56" s="190">
        <f>+S56</f>
        <v>0</v>
      </c>
      <c r="G56" s="191"/>
      <c r="H56" s="192">
        <f>SUM(H43:H55)</f>
        <v>0</v>
      </c>
      <c r="I56" s="193"/>
      <c r="J56" s="194">
        <f>SUM(J43:J55)</f>
        <v>0</v>
      </c>
      <c r="K56" s="195"/>
      <c r="L56" s="196">
        <f>SUM(L43:L55)</f>
        <v>0</v>
      </c>
      <c r="M56" s="193"/>
      <c r="N56" s="192">
        <f>SUM(N43:N55)</f>
        <v>0</v>
      </c>
      <c r="O56" s="195"/>
      <c r="P56" s="196">
        <f>+N56+L56+J56</f>
        <v>0</v>
      </c>
      <c r="Q56" s="179"/>
      <c r="U56" s="117"/>
    </row>
    <row r="57" spans="2:21" ht="22.5" customHeight="1" x14ac:dyDescent="0.2">
      <c r="B57" s="180">
        <f t="shared" si="11"/>
        <v>0</v>
      </c>
      <c r="C57" s="181"/>
      <c r="D57" s="197">
        <f>+R57</f>
        <v>0</v>
      </c>
      <c r="E57" s="198">
        <f>+T57</f>
        <v>0</v>
      </c>
      <c r="F57" s="199">
        <f>+S57</f>
        <v>0</v>
      </c>
      <c r="G57" s="200"/>
      <c r="H57" s="201">
        <f>+E57*G57</f>
        <v>0</v>
      </c>
      <c r="I57" s="202"/>
      <c r="J57" s="203">
        <f>+I57*E57</f>
        <v>0</v>
      </c>
      <c r="K57" s="204"/>
      <c r="L57" s="205">
        <f>+K57*E57</f>
        <v>0</v>
      </c>
      <c r="M57" s="202"/>
      <c r="N57" s="205">
        <f>+M57*E57</f>
        <v>0</v>
      </c>
      <c r="O57" s="204"/>
      <c r="P57" s="205">
        <f>+N57+L57+J57</f>
        <v>0</v>
      </c>
      <c r="Q57" s="179"/>
      <c r="U57" s="117"/>
    </row>
    <row r="58" spans="2:21" ht="22.5" customHeight="1" x14ac:dyDescent="0.2">
      <c r="B58" s="180">
        <f t="shared" si="11"/>
        <v>0</v>
      </c>
      <c r="C58" s="181"/>
      <c r="D58" s="206" t="str">
        <f>+S58</f>
        <v>Sociale ydelser</v>
      </c>
      <c r="E58" s="183" t="str">
        <f>+T58</f>
        <v>%</v>
      </c>
      <c r="F58" s="184">
        <f>U58</f>
        <v>47.14</v>
      </c>
      <c r="G58" s="113"/>
      <c r="H58" s="185">
        <f>+F58*G58</f>
        <v>0</v>
      </c>
      <c r="I58" s="186"/>
      <c r="J58" s="151">
        <f>+I58*F58</f>
        <v>0</v>
      </c>
      <c r="K58" s="187"/>
      <c r="L58" s="153">
        <f>+L56*F58/100</f>
        <v>0</v>
      </c>
      <c r="M58" s="186"/>
      <c r="N58" s="153">
        <f>+M58*F58</f>
        <v>0</v>
      </c>
      <c r="O58" s="187"/>
      <c r="P58" s="153">
        <f>L58</f>
        <v>0</v>
      </c>
      <c r="Q58" s="179"/>
      <c r="S58" s="4" t="s">
        <v>104</v>
      </c>
      <c r="T58" t="s">
        <v>94</v>
      </c>
      <c r="U58" s="117">
        <v>47.14</v>
      </c>
    </row>
    <row r="59" spans="2:21" ht="22.5" customHeight="1" x14ac:dyDescent="0.2">
      <c r="B59" s="180">
        <f t="shared" si="11"/>
        <v>0</v>
      </c>
      <c r="C59" s="181"/>
      <c r="D59" s="182">
        <f>+R59</f>
        <v>0</v>
      </c>
      <c r="E59" s="183">
        <f>+U59</f>
        <v>0</v>
      </c>
      <c r="F59" s="184">
        <f>+S59</f>
        <v>0</v>
      </c>
      <c r="G59" s="113"/>
      <c r="H59" s="185">
        <f>+E59*G59</f>
        <v>0</v>
      </c>
      <c r="I59" s="186"/>
      <c r="J59" s="151">
        <f>+I59*E59</f>
        <v>0</v>
      </c>
      <c r="K59" s="187"/>
      <c r="L59" s="153">
        <f>+K59*E59</f>
        <v>0</v>
      </c>
      <c r="M59" s="186"/>
      <c r="N59" s="153">
        <f>+M59*E59</f>
        <v>0</v>
      </c>
      <c r="O59" s="187"/>
      <c r="P59" s="153">
        <f t="shared" ref="P59:P70" si="18">+N59+L59+J59</f>
        <v>0</v>
      </c>
      <c r="Q59" s="179"/>
      <c r="U59" s="117"/>
    </row>
    <row r="60" spans="2:21" ht="22.5" customHeight="1" x14ac:dyDescent="0.2">
      <c r="B60" s="180">
        <f t="shared" si="11"/>
        <v>0</v>
      </c>
      <c r="C60" s="181"/>
      <c r="D60" s="282" t="s">
        <v>132</v>
      </c>
      <c r="E60" s="189">
        <f>+U60</f>
        <v>0</v>
      </c>
      <c r="F60" s="190">
        <f>+S60</f>
        <v>0</v>
      </c>
      <c r="G60" s="191"/>
      <c r="H60" s="192">
        <f>SUM(H56:H58)</f>
        <v>0</v>
      </c>
      <c r="I60" s="193"/>
      <c r="J60" s="194">
        <f>SUM(J56:J58)</f>
        <v>0</v>
      </c>
      <c r="K60" s="195"/>
      <c r="L60" s="196">
        <f>SUM(L56:L58)</f>
        <v>0</v>
      </c>
      <c r="M60" s="193"/>
      <c r="N60" s="192">
        <f>SUM(N56:N58)</f>
        <v>0</v>
      </c>
      <c r="O60" s="195"/>
      <c r="P60" s="196">
        <f t="shared" si="18"/>
        <v>0</v>
      </c>
      <c r="Q60" s="179"/>
      <c r="U60" s="117"/>
    </row>
    <row r="61" spans="2:21" ht="22.5" customHeight="1" x14ac:dyDescent="0.2">
      <c r="B61" s="180">
        <f t="shared" si="11"/>
        <v>0</v>
      </c>
      <c r="C61" s="181"/>
      <c r="D61" s="197">
        <f>+R61</f>
        <v>0</v>
      </c>
      <c r="E61" s="198">
        <f>+U61</f>
        <v>0</v>
      </c>
      <c r="F61" s="199">
        <f>+S61</f>
        <v>0</v>
      </c>
      <c r="G61" s="200"/>
      <c r="H61" s="201">
        <f>+E61*G61</f>
        <v>0</v>
      </c>
      <c r="I61" s="202"/>
      <c r="J61" s="203">
        <f>+I61*E61</f>
        <v>0</v>
      </c>
      <c r="K61" s="204"/>
      <c r="L61" s="205">
        <f>+K61*E61</f>
        <v>0</v>
      </c>
      <c r="M61" s="202"/>
      <c r="N61" s="205">
        <f>+M61*E61</f>
        <v>0</v>
      </c>
      <c r="O61" s="204"/>
      <c r="P61" s="205">
        <f t="shared" si="18"/>
        <v>0</v>
      </c>
      <c r="Q61" s="179"/>
      <c r="U61" s="118"/>
    </row>
    <row r="62" spans="2:21" ht="22.5" customHeight="1" x14ac:dyDescent="0.2">
      <c r="B62" s="180">
        <f t="shared" si="11"/>
        <v>0</v>
      </c>
      <c r="C62" s="181"/>
      <c r="D62" s="206" t="str">
        <f t="shared" ref="D62:F77" si="19">+S62</f>
        <v>Omkostningstillæg</v>
      </c>
      <c r="E62" s="183">
        <f>+U62</f>
        <v>0</v>
      </c>
      <c r="F62" s="184"/>
      <c r="G62" s="113"/>
      <c r="H62" s="185">
        <f>+E62*G62</f>
        <v>0</v>
      </c>
      <c r="I62" s="186"/>
      <c r="J62" s="151">
        <f>+I62*E62</f>
        <v>0</v>
      </c>
      <c r="K62" s="187"/>
      <c r="L62" s="153"/>
      <c r="M62" s="186"/>
      <c r="N62" s="153">
        <f>+M62*E62</f>
        <v>0</v>
      </c>
      <c r="O62" s="187"/>
      <c r="P62" s="153">
        <f t="shared" si="18"/>
        <v>0</v>
      </c>
      <c r="Q62" s="179"/>
      <c r="S62" s="4" t="s">
        <v>129</v>
      </c>
      <c r="T62" s="261" t="s">
        <v>130</v>
      </c>
      <c r="U62" s="117"/>
    </row>
    <row r="63" spans="2:21" ht="22.5" customHeight="1" x14ac:dyDescent="0.2">
      <c r="B63" s="180">
        <f t="shared" si="11"/>
        <v>0</v>
      </c>
      <c r="C63" s="181"/>
      <c r="D63" s="182" t="str">
        <f t="shared" si="19"/>
        <v>Håndværktøj</v>
      </c>
      <c r="E63" s="183" t="str">
        <f t="shared" si="19"/>
        <v>%</v>
      </c>
      <c r="F63" s="184">
        <f t="shared" si="19"/>
        <v>3</v>
      </c>
      <c r="G63" s="256"/>
      <c r="H63" s="257">
        <f t="shared" ref="H63:H69" si="20">+F63*G63</f>
        <v>0</v>
      </c>
      <c r="I63" s="258"/>
      <c r="J63" s="259">
        <f t="shared" ref="J63:J69" si="21">+I63*F63</f>
        <v>0</v>
      </c>
      <c r="K63" s="187"/>
      <c r="L63" s="153">
        <f t="shared" ref="L63:L69" si="22">+$L$60*F63/100</f>
        <v>0</v>
      </c>
      <c r="M63" s="258"/>
      <c r="N63" s="260">
        <f t="shared" ref="N63:N69" si="23">+M63*F63</f>
        <v>0</v>
      </c>
      <c r="O63" s="187"/>
      <c r="P63" s="153">
        <f t="shared" si="18"/>
        <v>0</v>
      </c>
      <c r="Q63" s="179"/>
      <c r="S63" t="s">
        <v>105</v>
      </c>
      <c r="T63" t="s">
        <v>94</v>
      </c>
      <c r="U63" s="118">
        <v>3</v>
      </c>
    </row>
    <row r="64" spans="2:21" ht="22.5" customHeight="1" x14ac:dyDescent="0.2">
      <c r="B64" s="180">
        <f t="shared" si="11"/>
        <v>0</v>
      </c>
      <c r="C64" s="181"/>
      <c r="D64" s="182" t="str">
        <f t="shared" si="19"/>
        <v>Beklædning</v>
      </c>
      <c r="E64" s="183" t="str">
        <f t="shared" si="19"/>
        <v>%</v>
      </c>
      <c r="F64" s="184">
        <f t="shared" si="19"/>
        <v>2</v>
      </c>
      <c r="G64" s="256"/>
      <c r="H64" s="257">
        <f t="shared" si="20"/>
        <v>0</v>
      </c>
      <c r="I64" s="258"/>
      <c r="J64" s="259">
        <f t="shared" si="21"/>
        <v>0</v>
      </c>
      <c r="K64" s="187"/>
      <c r="L64" s="153">
        <f t="shared" si="22"/>
        <v>0</v>
      </c>
      <c r="M64" s="258"/>
      <c r="N64" s="260">
        <f t="shared" si="23"/>
        <v>0</v>
      </c>
      <c r="O64" s="187"/>
      <c r="P64" s="153">
        <f t="shared" si="18"/>
        <v>0</v>
      </c>
      <c r="Q64" s="179"/>
      <c r="S64" t="s">
        <v>106</v>
      </c>
      <c r="T64" t="s">
        <v>94</v>
      </c>
      <c r="U64" s="118">
        <v>2</v>
      </c>
    </row>
    <row r="65" spans="2:21" ht="22.5" customHeight="1" x14ac:dyDescent="0.2">
      <c r="B65" s="180">
        <f t="shared" si="11"/>
        <v>0</v>
      </c>
      <c r="C65" s="181"/>
      <c r="D65" s="182" t="str">
        <f t="shared" si="19"/>
        <v>Formand</v>
      </c>
      <c r="E65" s="183" t="str">
        <f t="shared" si="19"/>
        <v>%</v>
      </c>
      <c r="F65" s="184">
        <f t="shared" si="19"/>
        <v>7</v>
      </c>
      <c r="G65" s="256"/>
      <c r="H65" s="257">
        <f t="shared" si="20"/>
        <v>0</v>
      </c>
      <c r="I65" s="258"/>
      <c r="J65" s="259">
        <f t="shared" si="21"/>
        <v>0</v>
      </c>
      <c r="K65" s="187"/>
      <c r="L65" s="153">
        <f t="shared" si="22"/>
        <v>0</v>
      </c>
      <c r="M65" s="258"/>
      <c r="N65" s="260">
        <f t="shared" si="23"/>
        <v>0</v>
      </c>
      <c r="O65" s="187"/>
      <c r="P65" s="153">
        <f t="shared" si="18"/>
        <v>0</v>
      </c>
      <c r="Q65" s="179"/>
      <c r="S65" t="s">
        <v>107</v>
      </c>
      <c r="T65" t="s">
        <v>94</v>
      </c>
      <c r="U65" s="118">
        <v>7</v>
      </c>
    </row>
    <row r="66" spans="2:21" ht="22.5" customHeight="1" x14ac:dyDescent="0.2">
      <c r="B66" s="180">
        <f t="shared" si="11"/>
        <v>0</v>
      </c>
      <c r="C66" s="181"/>
      <c r="D66" s="182" t="str">
        <f t="shared" si="19"/>
        <v>Byggepladsledelse</v>
      </c>
      <c r="E66" s="183" t="str">
        <f t="shared" si="19"/>
        <v>%</v>
      </c>
      <c r="F66" s="184">
        <f t="shared" si="19"/>
        <v>6</v>
      </c>
      <c r="G66" s="256"/>
      <c r="H66" s="257">
        <f t="shared" si="20"/>
        <v>0</v>
      </c>
      <c r="I66" s="258"/>
      <c r="J66" s="259">
        <f t="shared" si="21"/>
        <v>0</v>
      </c>
      <c r="K66" s="187"/>
      <c r="L66" s="153">
        <f t="shared" si="22"/>
        <v>0</v>
      </c>
      <c r="M66" s="258"/>
      <c r="N66" s="260">
        <f t="shared" si="23"/>
        <v>0</v>
      </c>
      <c r="O66" s="187"/>
      <c r="P66" s="153">
        <f t="shared" si="18"/>
        <v>0</v>
      </c>
      <c r="Q66" s="179"/>
      <c r="S66" t="s">
        <v>108</v>
      </c>
      <c r="T66" t="s">
        <v>94</v>
      </c>
      <c r="U66" s="118">
        <v>6</v>
      </c>
    </row>
    <row r="67" spans="2:21" ht="22.5" customHeight="1" x14ac:dyDescent="0.2">
      <c r="B67" s="180">
        <f t="shared" si="11"/>
        <v>0</v>
      </c>
      <c r="C67" s="181"/>
      <c r="D67" s="182" t="str">
        <f t="shared" si="19"/>
        <v>Kontorhold, leje m.v.</v>
      </c>
      <c r="E67" s="183" t="str">
        <f t="shared" si="19"/>
        <v>%</v>
      </c>
      <c r="F67" s="184">
        <f t="shared" si="19"/>
        <v>5</v>
      </c>
      <c r="G67" s="256"/>
      <c r="H67" s="257">
        <f t="shared" si="20"/>
        <v>0</v>
      </c>
      <c r="I67" s="258"/>
      <c r="J67" s="259">
        <f t="shared" si="21"/>
        <v>0</v>
      </c>
      <c r="K67" s="187"/>
      <c r="L67" s="153">
        <f t="shared" si="22"/>
        <v>0</v>
      </c>
      <c r="M67" s="258"/>
      <c r="N67" s="260">
        <f t="shared" si="23"/>
        <v>0</v>
      </c>
      <c r="O67" s="187"/>
      <c r="P67" s="153">
        <f t="shared" si="18"/>
        <v>0</v>
      </c>
      <c r="Q67" s="179"/>
      <c r="S67" t="s">
        <v>109</v>
      </c>
      <c r="T67" t="s">
        <v>94</v>
      </c>
      <c r="U67" s="118">
        <v>5</v>
      </c>
    </row>
    <row r="68" spans="2:21" ht="22.5" customHeight="1" x14ac:dyDescent="0.2">
      <c r="B68" s="180">
        <f t="shared" si="11"/>
        <v>0</v>
      </c>
      <c r="C68" s="181"/>
      <c r="D68" s="182" t="str">
        <f t="shared" si="19"/>
        <v>Telefon</v>
      </c>
      <c r="E68" s="183" t="str">
        <f t="shared" si="19"/>
        <v>%</v>
      </c>
      <c r="F68" s="184">
        <f t="shared" si="19"/>
        <v>1</v>
      </c>
      <c r="G68" s="256"/>
      <c r="H68" s="257">
        <f t="shared" si="20"/>
        <v>0</v>
      </c>
      <c r="I68" s="258"/>
      <c r="J68" s="259">
        <f t="shared" si="21"/>
        <v>0</v>
      </c>
      <c r="K68" s="187"/>
      <c r="L68" s="153">
        <f t="shared" si="22"/>
        <v>0</v>
      </c>
      <c r="M68" s="258"/>
      <c r="N68" s="260">
        <f t="shared" si="23"/>
        <v>0</v>
      </c>
      <c r="O68" s="187"/>
      <c r="P68" s="153">
        <f t="shared" si="18"/>
        <v>0</v>
      </c>
      <c r="Q68" s="179"/>
      <c r="S68" t="s">
        <v>110</v>
      </c>
      <c r="T68" t="s">
        <v>94</v>
      </c>
      <c r="U68" s="118">
        <v>1</v>
      </c>
    </row>
    <row r="69" spans="2:21" ht="22.5" customHeight="1" x14ac:dyDescent="0.2">
      <c r="B69" s="180">
        <f t="shared" si="11"/>
        <v>0</v>
      </c>
      <c r="C69" s="181"/>
      <c r="D69" s="182" t="str">
        <f t="shared" si="19"/>
        <v>Rejse- og opholdsudgifter</v>
      </c>
      <c r="E69" s="183" t="str">
        <f t="shared" si="19"/>
        <v>%</v>
      </c>
      <c r="F69" s="184">
        <f t="shared" si="19"/>
        <v>6</v>
      </c>
      <c r="G69" s="256"/>
      <c r="H69" s="257">
        <f t="shared" si="20"/>
        <v>0</v>
      </c>
      <c r="I69" s="258"/>
      <c r="J69" s="259">
        <f t="shared" si="21"/>
        <v>0</v>
      </c>
      <c r="K69" s="187"/>
      <c r="L69" s="153">
        <f t="shared" si="22"/>
        <v>0</v>
      </c>
      <c r="M69" s="258"/>
      <c r="N69" s="260">
        <f t="shared" si="23"/>
        <v>0</v>
      </c>
      <c r="O69" s="187"/>
      <c r="P69" s="153">
        <f t="shared" si="18"/>
        <v>0</v>
      </c>
      <c r="Q69" s="179"/>
      <c r="S69" t="s">
        <v>102</v>
      </c>
      <c r="T69" t="s">
        <v>94</v>
      </c>
      <c r="U69" s="118">
        <v>6</v>
      </c>
    </row>
    <row r="70" spans="2:21" ht="22.5" customHeight="1" x14ac:dyDescent="0.2">
      <c r="B70" s="180">
        <f t="shared" si="11"/>
        <v>0</v>
      </c>
      <c r="C70" s="181"/>
      <c r="D70" s="182">
        <f>+R70</f>
        <v>0</v>
      </c>
      <c r="E70" s="183">
        <f t="shared" si="19"/>
        <v>0</v>
      </c>
      <c r="F70" s="184">
        <f>+S70</f>
        <v>0</v>
      </c>
      <c r="G70" s="113"/>
      <c r="H70" s="185">
        <f>+E70*G70</f>
        <v>0</v>
      </c>
      <c r="I70" s="186"/>
      <c r="J70" s="151">
        <f>+I70*E70</f>
        <v>0</v>
      </c>
      <c r="K70" s="187"/>
      <c r="L70" s="153">
        <f>+K70*E70</f>
        <v>0</v>
      </c>
      <c r="M70" s="186"/>
      <c r="N70" s="153">
        <f>+M70*E70</f>
        <v>0</v>
      </c>
      <c r="O70" s="187"/>
      <c r="P70" s="153">
        <f t="shared" si="18"/>
        <v>0</v>
      </c>
      <c r="Q70" s="179"/>
      <c r="U70" s="117"/>
    </row>
    <row r="71" spans="2:21" ht="22.5" customHeight="1" x14ac:dyDescent="0.2">
      <c r="B71" s="180">
        <f t="shared" si="11"/>
        <v>0</v>
      </c>
      <c r="C71" s="181"/>
      <c r="D71" s="282" t="s">
        <v>3</v>
      </c>
      <c r="E71" s="189">
        <f t="shared" si="19"/>
        <v>0</v>
      </c>
      <c r="F71" s="190">
        <f>+S71</f>
        <v>0</v>
      </c>
      <c r="G71" s="191"/>
      <c r="H71" s="196">
        <f>SUM(H60:H70)</f>
        <v>0</v>
      </c>
      <c r="I71" s="207"/>
      <c r="J71" s="208">
        <f>SUM(J60:J70)</f>
        <v>0</v>
      </c>
      <c r="K71" s="209"/>
      <c r="L71" s="196">
        <f>SUM(L60:L70)</f>
        <v>0</v>
      </c>
      <c r="M71" s="210"/>
      <c r="N71" s="196">
        <f>SUM(N60:N70)</f>
        <v>0</v>
      </c>
      <c r="O71" s="209"/>
      <c r="P71" s="196">
        <f>+J71+L71+N71</f>
        <v>0</v>
      </c>
      <c r="Q71" s="179"/>
      <c r="U71" s="117"/>
    </row>
    <row r="72" spans="2:21" ht="22.5" customHeight="1" x14ac:dyDescent="0.2">
      <c r="B72" s="180">
        <f t="shared" si="11"/>
        <v>0</v>
      </c>
      <c r="C72" s="181"/>
      <c r="D72" s="197">
        <f>+R72</f>
        <v>0</v>
      </c>
      <c r="E72" s="198">
        <f t="shared" si="19"/>
        <v>0</v>
      </c>
      <c r="F72" s="199">
        <f>+S72</f>
        <v>0</v>
      </c>
      <c r="G72" s="200"/>
      <c r="H72" s="201">
        <f>+E72*G72</f>
        <v>0</v>
      </c>
      <c r="I72" s="202"/>
      <c r="J72" s="203">
        <f>+I72*E72</f>
        <v>0</v>
      </c>
      <c r="K72" s="204"/>
      <c r="L72" s="205">
        <f>+K72*E72</f>
        <v>0</v>
      </c>
      <c r="M72" s="202"/>
      <c r="N72" s="205">
        <f>+M72*E72</f>
        <v>0</v>
      </c>
      <c r="O72" s="204"/>
      <c r="P72" s="283">
        <f>+N72+L72+J72</f>
        <v>0</v>
      </c>
      <c r="Q72" s="179"/>
      <c r="U72" s="117"/>
    </row>
    <row r="73" spans="2:21" ht="22.5" customHeight="1" x14ac:dyDescent="0.2">
      <c r="B73" s="180">
        <f t="shared" si="11"/>
        <v>0</v>
      </c>
      <c r="C73" s="181"/>
      <c r="D73" s="206" t="s">
        <v>150</v>
      </c>
      <c r="E73" s="183" t="str">
        <f t="shared" si="19"/>
        <v>%</v>
      </c>
      <c r="F73" s="184">
        <f>+U73</f>
        <v>10</v>
      </c>
      <c r="G73" s="113"/>
      <c r="H73" s="185">
        <f>+F73*G73</f>
        <v>0</v>
      </c>
      <c r="I73" s="186"/>
      <c r="J73" s="151">
        <f>+J71*F73/100</f>
        <v>0</v>
      </c>
      <c r="K73" s="186"/>
      <c r="L73" s="211">
        <f>+L71*F73/100</f>
        <v>0</v>
      </c>
      <c r="M73" s="186"/>
      <c r="N73" s="185">
        <f>+N71*F73/100</f>
        <v>0</v>
      </c>
      <c r="O73" s="285">
        <f>+N73+L73+J73</f>
        <v>0</v>
      </c>
      <c r="P73" s="260"/>
      <c r="Q73" s="179"/>
      <c r="S73" s="4" t="s">
        <v>151</v>
      </c>
      <c r="T73" t="s">
        <v>94</v>
      </c>
      <c r="U73" s="117">
        <v>10</v>
      </c>
    </row>
    <row r="74" spans="2:21" ht="22.5" customHeight="1" thickBot="1" x14ac:dyDescent="0.25">
      <c r="B74" s="262">
        <f t="shared" si="11"/>
        <v>0</v>
      </c>
      <c r="C74" s="263"/>
      <c r="D74" s="264">
        <f>+R74</f>
        <v>0</v>
      </c>
      <c r="E74" s="265">
        <f t="shared" si="19"/>
        <v>0</v>
      </c>
      <c r="F74" s="266">
        <f>+S74</f>
        <v>0</v>
      </c>
      <c r="G74" s="267"/>
      <c r="H74" s="268">
        <f>+E74*G74</f>
        <v>0</v>
      </c>
      <c r="I74" s="269"/>
      <c r="J74" s="270">
        <f>+I74*E74</f>
        <v>0</v>
      </c>
      <c r="K74" s="271"/>
      <c r="L74" s="272">
        <f>+K74*E74</f>
        <v>0</v>
      </c>
      <c r="M74" s="269"/>
      <c r="N74" s="272">
        <f>+M74*E74</f>
        <v>0</v>
      </c>
      <c r="O74" s="271"/>
      <c r="P74" s="284">
        <f>+N74+L74+J74</f>
        <v>0</v>
      </c>
      <c r="Q74" s="179"/>
      <c r="U74" s="117"/>
    </row>
    <row r="75" spans="2:21" ht="22.5" customHeight="1" thickBot="1" x14ac:dyDescent="0.3">
      <c r="B75" s="164">
        <f t="shared" si="11"/>
        <v>0</v>
      </c>
      <c r="C75" s="165"/>
      <c r="D75" s="255" t="s">
        <v>133</v>
      </c>
      <c r="E75" s="275">
        <f t="shared" si="19"/>
        <v>0</v>
      </c>
      <c r="F75" s="276">
        <f>+S75</f>
        <v>0</v>
      </c>
      <c r="G75" s="277"/>
      <c r="H75" s="278">
        <f>SUM(H71:H74)</f>
        <v>0</v>
      </c>
      <c r="I75" s="279"/>
      <c r="J75" s="280">
        <f>SUM(J71:J74)</f>
        <v>0</v>
      </c>
      <c r="K75" s="281"/>
      <c r="L75" s="171">
        <f>SUM(L71:L74)</f>
        <v>0</v>
      </c>
      <c r="M75" s="279"/>
      <c r="N75" s="278">
        <f>SUM(N71:N74)</f>
        <v>0</v>
      </c>
      <c r="O75" s="281"/>
      <c r="P75" s="171">
        <f>+N75+L75+J75</f>
        <v>0</v>
      </c>
      <c r="Q75" s="179"/>
      <c r="U75" s="117"/>
    </row>
    <row r="76" spans="2:21" ht="22.5" customHeight="1" x14ac:dyDescent="0.2">
      <c r="B76" s="273">
        <f t="shared" si="11"/>
        <v>0</v>
      </c>
      <c r="C76" s="274"/>
      <c r="D76" s="197">
        <f>+R76</f>
        <v>0</v>
      </c>
      <c r="E76" s="198">
        <f t="shared" si="19"/>
        <v>0</v>
      </c>
      <c r="F76" s="199">
        <f>+S76</f>
        <v>0</v>
      </c>
      <c r="G76" s="200"/>
      <c r="H76" s="201">
        <f>+E76*G76</f>
        <v>0</v>
      </c>
      <c r="I76" s="202"/>
      <c r="J76" s="203">
        <f>+I76*E76</f>
        <v>0</v>
      </c>
      <c r="K76" s="204"/>
      <c r="L76" s="205">
        <f>+K76*E76</f>
        <v>0</v>
      </c>
      <c r="M76" s="202"/>
      <c r="N76" s="205">
        <f>+M76*E76</f>
        <v>0</v>
      </c>
      <c r="O76" s="204"/>
      <c r="P76" s="283">
        <f>+N76+L76+J76</f>
        <v>0</v>
      </c>
      <c r="Q76" s="179"/>
      <c r="U76" s="117"/>
    </row>
    <row r="77" spans="2:21" ht="22.5" customHeight="1" x14ac:dyDescent="0.2">
      <c r="B77" s="180">
        <f t="shared" si="11"/>
        <v>0</v>
      </c>
      <c r="C77" s="181"/>
      <c r="D77" s="206" t="str">
        <f>+S77</f>
        <v>Moms</v>
      </c>
      <c r="E77" s="183" t="str">
        <f t="shared" si="19"/>
        <v>%</v>
      </c>
      <c r="F77" s="184">
        <f>+U77</f>
        <v>25</v>
      </c>
      <c r="G77" s="113"/>
      <c r="H77" s="185"/>
      <c r="I77" s="186"/>
      <c r="J77" s="154">
        <f>+J75*F77/100</f>
        <v>0</v>
      </c>
      <c r="K77" s="186"/>
      <c r="L77" s="153">
        <f>+L75*F77/100</f>
        <v>0</v>
      </c>
      <c r="M77" s="186"/>
      <c r="N77" s="153">
        <f>+N75*F77/100</f>
        <v>0</v>
      </c>
      <c r="O77" s="153">
        <f>+P75*F77/100</f>
        <v>0</v>
      </c>
      <c r="P77" s="260"/>
      <c r="Q77" s="179"/>
      <c r="S77" s="4" t="s">
        <v>128</v>
      </c>
      <c r="T77" t="s">
        <v>94</v>
      </c>
      <c r="U77" s="117">
        <v>25</v>
      </c>
    </row>
    <row r="78" spans="2:21" ht="22.5" customHeight="1" thickBot="1" x14ac:dyDescent="0.25">
      <c r="B78" s="175">
        <f t="shared" si="11"/>
        <v>0</v>
      </c>
      <c r="C78" s="176"/>
      <c r="D78" s="123">
        <f>+R78</f>
        <v>0</v>
      </c>
      <c r="E78" s="163">
        <f>+T78</f>
        <v>0</v>
      </c>
      <c r="F78" s="212">
        <f>+S78</f>
        <v>0</v>
      </c>
      <c r="G78" s="124"/>
      <c r="H78" s="108">
        <f>+E78*G78</f>
        <v>0</v>
      </c>
      <c r="I78" s="177"/>
      <c r="J78" s="155">
        <f>+I78*E78</f>
        <v>0</v>
      </c>
      <c r="K78" s="178"/>
      <c r="L78" s="146">
        <f>+K78*E78</f>
        <v>0</v>
      </c>
      <c r="M78" s="177"/>
      <c r="N78" s="146">
        <f>+M78*E78</f>
        <v>0</v>
      </c>
      <c r="O78" s="178"/>
      <c r="P78" s="286">
        <f>+N78+L78+J78</f>
        <v>0</v>
      </c>
      <c r="Q78" s="179"/>
      <c r="U78" s="117"/>
    </row>
    <row r="79" spans="2:21" ht="22.5" customHeight="1" thickBot="1" x14ac:dyDescent="0.3">
      <c r="B79" s="213">
        <f t="shared" si="11"/>
        <v>0</v>
      </c>
      <c r="C79" s="214"/>
      <c r="D79" s="255" t="s">
        <v>127</v>
      </c>
      <c r="E79" s="215">
        <f>+T79</f>
        <v>0</v>
      </c>
      <c r="F79" s="216">
        <f>+S79</f>
        <v>0</v>
      </c>
      <c r="G79" s="217">
        <f>+U79*$H$4</f>
        <v>0</v>
      </c>
      <c r="H79" s="218">
        <f>SUM(H75:H77)</f>
        <v>0</v>
      </c>
      <c r="I79" s="219"/>
      <c r="J79" s="220">
        <f>SUM(J75:J77)</f>
        <v>0</v>
      </c>
      <c r="K79" s="221"/>
      <c r="L79" s="222">
        <f>SUM(L75:L77)</f>
        <v>0</v>
      </c>
      <c r="M79" s="219"/>
      <c r="N79" s="218">
        <f>SUM(N75:N77)</f>
        <v>0</v>
      </c>
      <c r="O79" s="221"/>
      <c r="P79" s="222">
        <f>+J79+L79+N79</f>
        <v>0</v>
      </c>
      <c r="Q79" s="179"/>
    </row>
  </sheetData>
  <mergeCells count="17">
    <mergeCell ref="G6:H6"/>
    <mergeCell ref="E2:J2"/>
    <mergeCell ref="M2:N2"/>
    <mergeCell ref="B3:C3"/>
    <mergeCell ref="E3:G3"/>
    <mergeCell ref="B4:C4"/>
    <mergeCell ref="E4:G4"/>
    <mergeCell ref="B6:B7"/>
    <mergeCell ref="C6:C7"/>
    <mergeCell ref="D6:D7"/>
    <mergeCell ref="E6:E7"/>
    <mergeCell ref="F6:F7"/>
    <mergeCell ref="O2:P2"/>
    <mergeCell ref="I6:J6"/>
    <mergeCell ref="K6:L6"/>
    <mergeCell ref="M6:N6"/>
    <mergeCell ref="O6:P6"/>
  </mergeCells>
  <conditionalFormatting sqref="K8">
    <cfRule type="cellIs" priority="1" stopIfTrue="1" operator="greaterThan">
      <formula>0</formula>
    </cfRule>
  </conditionalFormatting>
  <conditionalFormatting sqref="H3">
    <cfRule type="cellIs" dxfId="1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2" fitToHeight="100" orientation="landscape" r:id="rId1"/>
  <headerFooter alignWithMargins="0">
    <oddFooter>&amp;LMolio Prisdata Skabelon, &amp;A&amp;RSide &amp;P af &amp;N</oddFooter>
  </headerFooter>
  <rowBreaks count="1" manualBreakCount="1">
    <brk id="4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CBB8-09E2-354B-95DD-C6773803A77E}">
  <sheetPr>
    <pageSetUpPr fitToPage="1"/>
  </sheetPr>
  <dimension ref="B1:Z44"/>
  <sheetViews>
    <sheetView showZeros="0" zoomScale="80" zoomScaleNormal="80" zoomScaleSheetLayoutView="85" workbookViewId="0">
      <pane ySplit="7" topLeftCell="A8" activePane="bottomLeft" state="frozen"/>
      <selection activeCell="N12" sqref="N12"/>
      <selection pane="bottomLeft" activeCell="R9" sqref="R9"/>
    </sheetView>
  </sheetViews>
  <sheetFormatPr defaultColWidth="9.140625" defaultRowHeight="17.25" customHeight="1" x14ac:dyDescent="0.2"/>
  <cols>
    <col min="1" max="1" width="1.7109375" style="382" customWidth="1"/>
    <col min="2" max="2" width="5.7109375" style="382" customWidth="1"/>
    <col min="3" max="3" width="12.7109375" style="382" customWidth="1"/>
    <col min="4" max="4" width="50.7109375" style="382" customWidth="1"/>
    <col min="5" max="5" width="6.7109375" style="382" customWidth="1"/>
    <col min="6" max="6" width="11.7109375" style="382" customWidth="1"/>
    <col min="7" max="7" width="10.7109375" style="382" customWidth="1"/>
    <col min="8" max="8" width="12.7109375" style="382" customWidth="1"/>
    <col min="9" max="9" width="10.7109375" style="382" customWidth="1"/>
    <col min="10" max="10" width="15.7109375" style="382" customWidth="1"/>
    <col min="11" max="11" width="10.7109375" style="382" customWidth="1"/>
    <col min="12" max="12" width="15.7109375" style="382" customWidth="1"/>
    <col min="13" max="13" width="10.7109375" style="382" customWidth="1"/>
    <col min="14" max="14" width="15.7109375" style="383" customWidth="1"/>
    <col min="15" max="15" width="11.7109375" style="383" customWidth="1"/>
    <col min="16" max="16" width="16.7109375" style="384" customWidth="1"/>
    <col min="17" max="17" width="1.7109375" style="382" customWidth="1"/>
    <col min="18" max="18" width="10.7109375" style="382" customWidth="1"/>
    <col min="19" max="19" width="42.140625" style="382" customWidth="1"/>
    <col min="20" max="20" width="6.28515625" style="382" bestFit="1" customWidth="1"/>
    <col min="21" max="21" width="8" style="382" bestFit="1" customWidth="1"/>
    <col min="22" max="22" width="5.42578125" style="382" bestFit="1" customWidth="1"/>
    <col min="23" max="24" width="8.140625" style="382" bestFit="1" customWidth="1"/>
    <col min="25" max="25" width="6.140625" style="382" bestFit="1" customWidth="1"/>
    <col min="26" max="16384" width="9.140625" style="382"/>
  </cols>
  <sheetData>
    <row r="1" spans="2:26" ht="5.0999999999999996" customHeight="1" thickBot="1" x14ac:dyDescent="0.25">
      <c r="E1" s="382">
        <v>0</v>
      </c>
    </row>
    <row r="2" spans="2:26" ht="18.75" thickBot="1" x14ac:dyDescent="0.25">
      <c r="E2" s="547" t="s">
        <v>149</v>
      </c>
      <c r="F2" s="548"/>
      <c r="G2" s="548"/>
      <c r="H2" s="548"/>
      <c r="I2" s="548"/>
      <c r="J2" s="549"/>
      <c r="M2" s="550"/>
      <c r="N2" s="550"/>
      <c r="O2" s="550" t="s">
        <v>145</v>
      </c>
      <c r="P2" s="550"/>
    </row>
    <row r="3" spans="2:26" ht="22.5" customHeight="1" x14ac:dyDescent="0.25">
      <c r="B3" s="551" t="s">
        <v>1</v>
      </c>
      <c r="C3" s="552"/>
      <c r="D3" s="385"/>
      <c r="E3" s="553" t="s">
        <v>75</v>
      </c>
      <c r="F3" s="554"/>
      <c r="G3" s="554"/>
      <c r="H3" s="386"/>
      <c r="I3" s="387" t="s">
        <v>152</v>
      </c>
      <c r="J3" s="388">
        <v>1</v>
      </c>
      <c r="K3" s="389" t="s">
        <v>126</v>
      </c>
      <c r="L3" s="390"/>
      <c r="M3" s="391" t="s">
        <v>125</v>
      </c>
      <c r="N3" s="392"/>
      <c r="O3" s="389" t="s">
        <v>12</v>
      </c>
      <c r="P3" s="393"/>
      <c r="R3" s="394" t="s">
        <v>146</v>
      </c>
    </row>
    <row r="4" spans="2:26" ht="22.5" customHeight="1" thickBot="1" x14ac:dyDescent="0.3">
      <c r="B4" s="543" t="s">
        <v>62</v>
      </c>
      <c r="C4" s="544"/>
      <c r="D4" s="395"/>
      <c r="E4" s="545" t="s">
        <v>78</v>
      </c>
      <c r="F4" s="546"/>
      <c r="G4" s="546"/>
      <c r="H4" s="396">
        <v>1</v>
      </c>
      <c r="I4" s="397" t="s">
        <v>79</v>
      </c>
      <c r="J4" s="396">
        <v>1</v>
      </c>
      <c r="K4" s="398" t="s">
        <v>2</v>
      </c>
      <c r="L4" s="399"/>
      <c r="M4" s="400" t="s">
        <v>10</v>
      </c>
      <c r="N4" s="401"/>
      <c r="O4" s="402" t="s">
        <v>153</v>
      </c>
      <c r="P4" s="403"/>
    </row>
    <row r="5" spans="2:26" ht="22.5" customHeight="1" thickBot="1" x14ac:dyDescent="0.3">
      <c r="B5" s="404"/>
      <c r="C5" s="404"/>
      <c r="D5" s="405"/>
      <c r="E5" s="405"/>
      <c r="F5" s="405"/>
      <c r="G5" s="405"/>
      <c r="H5" s="406"/>
      <c r="I5" s="407"/>
      <c r="J5" s="406"/>
      <c r="K5" s="408"/>
      <c r="L5" s="409"/>
      <c r="M5" s="408"/>
      <c r="N5" s="410"/>
      <c r="O5" s="411"/>
      <c r="P5" s="409"/>
    </row>
    <row r="6" spans="2:26" s="412" customFormat="1" ht="15.95" customHeight="1" x14ac:dyDescent="0.2">
      <c r="B6" s="533" t="s">
        <v>4</v>
      </c>
      <c r="C6" s="535" t="s">
        <v>148</v>
      </c>
      <c r="D6" s="537" t="s">
        <v>121</v>
      </c>
      <c r="E6" s="539" t="s">
        <v>66</v>
      </c>
      <c r="F6" s="541" t="s">
        <v>0</v>
      </c>
      <c r="G6" s="529" t="s">
        <v>81</v>
      </c>
      <c r="H6" s="530"/>
      <c r="I6" s="528" t="s">
        <v>152</v>
      </c>
      <c r="J6" s="529"/>
      <c r="K6" s="528" t="s">
        <v>82</v>
      </c>
      <c r="L6" s="530"/>
      <c r="M6" s="528" t="s">
        <v>79</v>
      </c>
      <c r="N6" s="530"/>
      <c r="O6" s="531" t="s">
        <v>83</v>
      </c>
      <c r="P6" s="532"/>
      <c r="R6" s="413" t="str">
        <f>C6</f>
        <v>Prisnr.</v>
      </c>
      <c r="S6" s="414" t="str">
        <f>D6</f>
        <v>Beskrivelse</v>
      </c>
      <c r="T6" s="415" t="str">
        <f>E6</f>
        <v>Enhed</v>
      </c>
      <c r="U6" s="415" t="str">
        <f>F6</f>
        <v>Mængde</v>
      </c>
      <c r="V6" s="414" t="str">
        <f>G6</f>
        <v>Tid</v>
      </c>
      <c r="W6" s="414" t="str">
        <f>I6</f>
        <v>BMP</v>
      </c>
      <c r="X6" s="414" t="str">
        <f>K6</f>
        <v>Løn</v>
      </c>
      <c r="Y6" s="416" t="str">
        <f>M6</f>
        <v>Leje</v>
      </c>
    </row>
    <row r="7" spans="2:26" ht="13.5" thickBot="1" x14ac:dyDescent="0.25">
      <c r="B7" s="534"/>
      <c r="C7" s="536"/>
      <c r="D7" s="538"/>
      <c r="E7" s="540"/>
      <c r="F7" s="542"/>
      <c r="G7" s="417" t="s">
        <v>124</v>
      </c>
      <c r="H7" s="418" t="s">
        <v>84</v>
      </c>
      <c r="I7" s="419" t="s">
        <v>123</v>
      </c>
      <c r="J7" s="420" t="s">
        <v>154</v>
      </c>
      <c r="K7" s="421" t="s">
        <v>123</v>
      </c>
      <c r="L7" s="422" t="s">
        <v>86</v>
      </c>
      <c r="M7" s="421" t="s">
        <v>123</v>
      </c>
      <c r="N7" s="422" t="s">
        <v>87</v>
      </c>
      <c r="O7" s="419" t="s">
        <v>123</v>
      </c>
      <c r="P7" s="423" t="s">
        <v>88</v>
      </c>
      <c r="R7" s="424" t="s">
        <v>68</v>
      </c>
      <c r="S7" s="425" t="s">
        <v>69</v>
      </c>
      <c r="T7" s="425" t="s">
        <v>70</v>
      </c>
      <c r="U7" s="425" t="s">
        <v>71</v>
      </c>
      <c r="V7" s="425" t="s">
        <v>72</v>
      </c>
      <c r="W7" s="425" t="s">
        <v>73</v>
      </c>
      <c r="X7" s="425" t="s">
        <v>89</v>
      </c>
      <c r="Y7" s="426" t="s">
        <v>90</v>
      </c>
      <c r="Z7" s="427"/>
    </row>
    <row r="8" spans="2:26" ht="22.5" customHeight="1" thickBot="1" x14ac:dyDescent="0.25">
      <c r="B8" s="428"/>
      <c r="C8" s="429"/>
      <c r="D8" s="430"/>
      <c r="E8" s="431"/>
      <c r="F8" s="432"/>
      <c r="G8" s="433"/>
      <c r="H8" s="434"/>
      <c r="I8" s="435"/>
      <c r="J8" s="436"/>
      <c r="K8" s="437"/>
      <c r="L8" s="438"/>
      <c r="M8" s="437"/>
      <c r="N8" s="439"/>
      <c r="O8" s="440"/>
      <c r="P8" s="438"/>
      <c r="R8" s="427" t="s">
        <v>74</v>
      </c>
    </row>
    <row r="9" spans="2:26" ht="22.5" customHeight="1" thickBot="1" x14ac:dyDescent="0.25">
      <c r="B9" s="441">
        <v>1</v>
      </c>
      <c r="C9" s="442">
        <f t="shared" ref="C9:F40" si="0">+R9</f>
        <v>0</v>
      </c>
      <c r="D9" s="443">
        <f t="shared" si="0"/>
        <v>0</v>
      </c>
      <c r="E9" s="444">
        <f t="shared" si="0"/>
        <v>0</v>
      </c>
      <c r="F9" s="445">
        <f t="shared" si="0"/>
        <v>0</v>
      </c>
      <c r="G9" s="444">
        <f t="shared" ref="G9:G41" si="1">+V9*$H$4</f>
        <v>0</v>
      </c>
      <c r="H9" s="446">
        <f>+F9*G9</f>
        <v>0</v>
      </c>
      <c r="I9" s="447">
        <f>+W9*$J$3</f>
        <v>0</v>
      </c>
      <c r="J9" s="448">
        <f>+I9*F9</f>
        <v>0</v>
      </c>
      <c r="K9" s="449">
        <f t="shared" ref="K9:K41" si="2">+(IF($H$3&lt;1,X9*$H$4,G9*$H$3))</f>
        <v>0</v>
      </c>
      <c r="L9" s="450">
        <f>+K9*F9</f>
        <v>0</v>
      </c>
      <c r="M9" s="447">
        <f t="shared" ref="M9:M41" si="3">+Y9*$J$4</f>
        <v>0</v>
      </c>
      <c r="N9" s="450">
        <f t="shared" ref="N9:N40" si="4">+M9*F9</f>
        <v>0</v>
      </c>
      <c r="O9" s="449">
        <f t="shared" ref="O9:O40" si="5">+IF(F9=0,0,P9/F9)</f>
        <v>0</v>
      </c>
      <c r="P9" s="450">
        <f t="shared" ref="P9:P40" si="6">+N9+L9+J9</f>
        <v>0</v>
      </c>
      <c r="R9" s="451"/>
      <c r="S9" s="452"/>
      <c r="T9" s="452"/>
      <c r="U9" s="452"/>
      <c r="V9" s="452"/>
      <c r="W9" s="452"/>
      <c r="X9" s="452"/>
      <c r="Y9" s="452"/>
    </row>
    <row r="10" spans="2:26" ht="22.5" customHeight="1" x14ac:dyDescent="0.2">
      <c r="B10" s="441">
        <v>2</v>
      </c>
      <c r="C10" s="442">
        <f t="shared" si="0"/>
        <v>0</v>
      </c>
      <c r="D10" s="443">
        <f t="shared" si="0"/>
        <v>0</v>
      </c>
      <c r="E10" s="444">
        <f t="shared" si="0"/>
        <v>0</v>
      </c>
      <c r="F10" s="445">
        <f t="shared" si="0"/>
        <v>0</v>
      </c>
      <c r="G10" s="444">
        <f t="shared" si="1"/>
        <v>0</v>
      </c>
      <c r="H10" s="446">
        <f>+F10*G10</f>
        <v>0</v>
      </c>
      <c r="I10" s="447">
        <f t="shared" ref="I10:I41" si="7">+W10*$J$3</f>
        <v>0</v>
      </c>
      <c r="J10" s="453">
        <f>+I10*F10</f>
        <v>0</v>
      </c>
      <c r="K10" s="449">
        <f t="shared" si="2"/>
        <v>0</v>
      </c>
      <c r="L10" s="450">
        <f>+K10*F10</f>
        <v>0</v>
      </c>
      <c r="M10" s="447">
        <f t="shared" si="3"/>
        <v>0</v>
      </c>
      <c r="N10" s="450">
        <f t="shared" si="4"/>
        <v>0</v>
      </c>
      <c r="O10" s="449">
        <f t="shared" si="5"/>
        <v>0</v>
      </c>
      <c r="P10" s="450">
        <f t="shared" si="6"/>
        <v>0</v>
      </c>
      <c r="R10" s="454"/>
      <c r="S10" s="452"/>
      <c r="T10" s="452"/>
      <c r="U10" s="452"/>
      <c r="V10" s="452"/>
      <c r="W10" s="452"/>
      <c r="X10" s="452"/>
      <c r="Y10" s="452"/>
    </row>
    <row r="11" spans="2:26" ht="22.5" customHeight="1" x14ac:dyDescent="0.2">
      <c r="B11" s="441">
        <v>3</v>
      </c>
      <c r="C11" s="442">
        <f t="shared" si="0"/>
        <v>0</v>
      </c>
      <c r="D11" s="443">
        <f t="shared" si="0"/>
        <v>0</v>
      </c>
      <c r="E11" s="444">
        <f t="shared" si="0"/>
        <v>0</v>
      </c>
      <c r="F11" s="445">
        <f t="shared" si="0"/>
        <v>0</v>
      </c>
      <c r="G11" s="444">
        <f t="shared" si="1"/>
        <v>0</v>
      </c>
      <c r="H11" s="446">
        <f t="shared" ref="H11:H40" si="8">+F11*G11</f>
        <v>0</v>
      </c>
      <c r="I11" s="447">
        <f t="shared" si="7"/>
        <v>0</v>
      </c>
      <c r="J11" s="448">
        <f t="shared" ref="J11:J40" si="9">+I11*F11</f>
        <v>0</v>
      </c>
      <c r="K11" s="449">
        <f t="shared" si="2"/>
        <v>0</v>
      </c>
      <c r="L11" s="450">
        <f t="shared" ref="L11:L40" si="10">+K11*F11</f>
        <v>0</v>
      </c>
      <c r="M11" s="447">
        <f t="shared" si="3"/>
        <v>0</v>
      </c>
      <c r="N11" s="450">
        <f t="shared" si="4"/>
        <v>0</v>
      </c>
      <c r="O11" s="449">
        <f t="shared" si="5"/>
        <v>0</v>
      </c>
      <c r="P11" s="450">
        <f t="shared" si="6"/>
        <v>0</v>
      </c>
      <c r="R11" s="454"/>
      <c r="S11" s="455"/>
      <c r="T11" s="452"/>
      <c r="U11" s="452"/>
      <c r="V11" s="452"/>
      <c r="W11" s="452"/>
      <c r="X11" s="452"/>
      <c r="Y11" s="452"/>
    </row>
    <row r="12" spans="2:26" ht="22.5" customHeight="1" x14ac:dyDescent="0.2">
      <c r="B12" s="441">
        <v>4</v>
      </c>
      <c r="C12" s="442">
        <f t="shared" si="0"/>
        <v>0</v>
      </c>
      <c r="D12" s="443">
        <f t="shared" si="0"/>
        <v>0</v>
      </c>
      <c r="E12" s="444">
        <f t="shared" si="0"/>
        <v>0</v>
      </c>
      <c r="F12" s="445">
        <f t="shared" si="0"/>
        <v>0</v>
      </c>
      <c r="G12" s="444">
        <f t="shared" si="1"/>
        <v>0</v>
      </c>
      <c r="H12" s="446">
        <f t="shared" si="8"/>
        <v>0</v>
      </c>
      <c r="I12" s="447">
        <f t="shared" si="7"/>
        <v>0</v>
      </c>
      <c r="J12" s="448">
        <f t="shared" si="9"/>
        <v>0</v>
      </c>
      <c r="K12" s="449">
        <f t="shared" si="2"/>
        <v>0</v>
      </c>
      <c r="L12" s="450">
        <f t="shared" si="10"/>
        <v>0</v>
      </c>
      <c r="M12" s="447">
        <f t="shared" si="3"/>
        <v>0</v>
      </c>
      <c r="N12" s="450">
        <f t="shared" si="4"/>
        <v>0</v>
      </c>
      <c r="O12" s="449">
        <f t="shared" si="5"/>
        <v>0</v>
      </c>
      <c r="P12" s="450">
        <f t="shared" si="6"/>
        <v>0</v>
      </c>
      <c r="R12" s="454"/>
      <c r="S12" s="452"/>
      <c r="T12" s="452"/>
      <c r="U12" s="452"/>
      <c r="V12" s="452"/>
      <c r="W12" s="452"/>
      <c r="X12" s="452"/>
      <c r="Y12" s="452"/>
    </row>
    <row r="13" spans="2:26" ht="22.5" customHeight="1" x14ac:dyDescent="0.2">
      <c r="B13" s="441">
        <v>5</v>
      </c>
      <c r="C13" s="442">
        <f t="shared" si="0"/>
        <v>0</v>
      </c>
      <c r="D13" s="443">
        <f t="shared" si="0"/>
        <v>0</v>
      </c>
      <c r="E13" s="444">
        <f t="shared" si="0"/>
        <v>0</v>
      </c>
      <c r="F13" s="445">
        <f t="shared" si="0"/>
        <v>0</v>
      </c>
      <c r="G13" s="444">
        <f t="shared" si="1"/>
        <v>0</v>
      </c>
      <c r="H13" s="446">
        <f t="shared" si="8"/>
        <v>0</v>
      </c>
      <c r="I13" s="447">
        <f t="shared" si="7"/>
        <v>0</v>
      </c>
      <c r="J13" s="448">
        <f t="shared" si="9"/>
        <v>0</v>
      </c>
      <c r="K13" s="449">
        <f t="shared" si="2"/>
        <v>0</v>
      </c>
      <c r="L13" s="450">
        <f t="shared" si="10"/>
        <v>0</v>
      </c>
      <c r="M13" s="447">
        <f t="shared" si="3"/>
        <v>0</v>
      </c>
      <c r="N13" s="450">
        <f t="shared" si="4"/>
        <v>0</v>
      </c>
      <c r="O13" s="449">
        <f t="shared" si="5"/>
        <v>0</v>
      </c>
      <c r="P13" s="450">
        <f t="shared" si="6"/>
        <v>0</v>
      </c>
      <c r="R13" s="454"/>
      <c r="S13" s="452"/>
      <c r="T13" s="452"/>
      <c r="U13" s="452"/>
      <c r="V13" s="452"/>
      <c r="W13" s="452"/>
      <c r="X13" s="452"/>
      <c r="Y13" s="452"/>
    </row>
    <row r="14" spans="2:26" ht="22.5" customHeight="1" x14ac:dyDescent="0.2">
      <c r="B14" s="441">
        <v>6</v>
      </c>
      <c r="C14" s="442">
        <f t="shared" si="0"/>
        <v>0</v>
      </c>
      <c r="D14" s="443">
        <f t="shared" si="0"/>
        <v>0</v>
      </c>
      <c r="E14" s="444">
        <f t="shared" si="0"/>
        <v>0</v>
      </c>
      <c r="F14" s="445">
        <f t="shared" si="0"/>
        <v>0</v>
      </c>
      <c r="G14" s="444">
        <f t="shared" si="1"/>
        <v>0</v>
      </c>
      <c r="H14" s="446">
        <f t="shared" si="8"/>
        <v>0</v>
      </c>
      <c r="I14" s="447">
        <f t="shared" si="7"/>
        <v>0</v>
      </c>
      <c r="J14" s="448">
        <f t="shared" si="9"/>
        <v>0</v>
      </c>
      <c r="K14" s="449">
        <f t="shared" si="2"/>
        <v>0</v>
      </c>
      <c r="L14" s="450">
        <f t="shared" si="10"/>
        <v>0</v>
      </c>
      <c r="M14" s="447">
        <f t="shared" si="3"/>
        <v>0</v>
      </c>
      <c r="N14" s="450">
        <f t="shared" si="4"/>
        <v>0</v>
      </c>
      <c r="O14" s="449">
        <f t="shared" si="5"/>
        <v>0</v>
      </c>
      <c r="P14" s="450">
        <f t="shared" si="6"/>
        <v>0</v>
      </c>
      <c r="R14" s="454"/>
      <c r="S14" s="452"/>
      <c r="T14" s="452"/>
      <c r="U14" s="452"/>
      <c r="V14" s="452"/>
      <c r="W14" s="452"/>
      <c r="X14" s="452"/>
      <c r="Y14" s="452"/>
    </row>
    <row r="15" spans="2:26" ht="22.5" customHeight="1" x14ac:dyDescent="0.2">
      <c r="B15" s="441">
        <v>7</v>
      </c>
      <c r="C15" s="442">
        <f t="shared" si="0"/>
        <v>0</v>
      </c>
      <c r="D15" s="443">
        <f t="shared" si="0"/>
        <v>0</v>
      </c>
      <c r="E15" s="444">
        <f t="shared" si="0"/>
        <v>0</v>
      </c>
      <c r="F15" s="445">
        <f t="shared" si="0"/>
        <v>0</v>
      </c>
      <c r="G15" s="444">
        <f t="shared" si="1"/>
        <v>0</v>
      </c>
      <c r="H15" s="446">
        <f t="shared" si="8"/>
        <v>0</v>
      </c>
      <c r="I15" s="447">
        <f t="shared" si="7"/>
        <v>0</v>
      </c>
      <c r="J15" s="448">
        <f t="shared" si="9"/>
        <v>0</v>
      </c>
      <c r="K15" s="449">
        <f t="shared" si="2"/>
        <v>0</v>
      </c>
      <c r="L15" s="450">
        <f t="shared" si="10"/>
        <v>0</v>
      </c>
      <c r="M15" s="447">
        <f t="shared" si="3"/>
        <v>0</v>
      </c>
      <c r="N15" s="450">
        <f t="shared" si="4"/>
        <v>0</v>
      </c>
      <c r="O15" s="449">
        <f t="shared" si="5"/>
        <v>0</v>
      </c>
      <c r="P15" s="450">
        <f t="shared" si="6"/>
        <v>0</v>
      </c>
      <c r="R15" s="454"/>
      <c r="S15" s="452"/>
      <c r="T15" s="452"/>
      <c r="U15" s="452"/>
      <c r="V15" s="452"/>
      <c r="W15" s="452"/>
      <c r="X15" s="452"/>
      <c r="Y15" s="452"/>
    </row>
    <row r="16" spans="2:26" ht="22.5" customHeight="1" x14ac:dyDescent="0.2">
      <c r="B16" s="441">
        <v>8</v>
      </c>
      <c r="C16" s="442">
        <f t="shared" si="0"/>
        <v>0</v>
      </c>
      <c r="D16" s="443">
        <f t="shared" si="0"/>
        <v>0</v>
      </c>
      <c r="E16" s="444">
        <f t="shared" si="0"/>
        <v>0</v>
      </c>
      <c r="F16" s="445">
        <f t="shared" si="0"/>
        <v>0</v>
      </c>
      <c r="G16" s="444">
        <f t="shared" si="1"/>
        <v>0</v>
      </c>
      <c r="H16" s="446">
        <f t="shared" si="8"/>
        <v>0</v>
      </c>
      <c r="I16" s="447">
        <f t="shared" si="7"/>
        <v>0</v>
      </c>
      <c r="J16" s="448">
        <f t="shared" si="9"/>
        <v>0</v>
      </c>
      <c r="K16" s="449">
        <f t="shared" si="2"/>
        <v>0</v>
      </c>
      <c r="L16" s="450">
        <f t="shared" si="10"/>
        <v>0</v>
      </c>
      <c r="M16" s="447">
        <f t="shared" si="3"/>
        <v>0</v>
      </c>
      <c r="N16" s="450">
        <f t="shared" si="4"/>
        <v>0</v>
      </c>
      <c r="O16" s="449">
        <f t="shared" si="5"/>
        <v>0</v>
      </c>
      <c r="P16" s="450">
        <f t="shared" si="6"/>
        <v>0</v>
      </c>
      <c r="R16" s="454"/>
      <c r="S16" s="452"/>
      <c r="T16" s="452"/>
      <c r="U16" s="452"/>
      <c r="V16" s="452"/>
      <c r="W16" s="452"/>
      <c r="X16" s="452"/>
      <c r="Y16" s="452"/>
    </row>
    <row r="17" spans="2:25" ht="22.5" customHeight="1" x14ac:dyDescent="0.2">
      <c r="B17" s="441">
        <v>9</v>
      </c>
      <c r="C17" s="442">
        <f t="shared" si="0"/>
        <v>0</v>
      </c>
      <c r="D17" s="443">
        <f t="shared" si="0"/>
        <v>0</v>
      </c>
      <c r="E17" s="444">
        <f t="shared" si="0"/>
        <v>0</v>
      </c>
      <c r="F17" s="445">
        <f t="shared" si="0"/>
        <v>0</v>
      </c>
      <c r="G17" s="444">
        <f t="shared" si="1"/>
        <v>0</v>
      </c>
      <c r="H17" s="446">
        <f t="shared" si="8"/>
        <v>0</v>
      </c>
      <c r="I17" s="447">
        <f t="shared" si="7"/>
        <v>0</v>
      </c>
      <c r="J17" s="448">
        <f t="shared" si="9"/>
        <v>0</v>
      </c>
      <c r="K17" s="449">
        <f t="shared" si="2"/>
        <v>0</v>
      </c>
      <c r="L17" s="450">
        <f t="shared" si="10"/>
        <v>0</v>
      </c>
      <c r="M17" s="447">
        <f t="shared" si="3"/>
        <v>0</v>
      </c>
      <c r="N17" s="450">
        <f t="shared" si="4"/>
        <v>0</v>
      </c>
      <c r="O17" s="449">
        <f t="shared" si="5"/>
        <v>0</v>
      </c>
      <c r="P17" s="450">
        <f t="shared" si="6"/>
        <v>0</v>
      </c>
      <c r="R17" s="454"/>
      <c r="S17" s="452"/>
      <c r="T17" s="452"/>
      <c r="U17" s="452"/>
      <c r="V17" s="452"/>
      <c r="W17" s="452"/>
      <c r="X17" s="452"/>
      <c r="Y17" s="452"/>
    </row>
    <row r="18" spans="2:25" ht="22.5" customHeight="1" x14ac:dyDescent="0.2">
      <c r="B18" s="441">
        <v>10</v>
      </c>
      <c r="C18" s="442">
        <f t="shared" si="0"/>
        <v>0</v>
      </c>
      <c r="D18" s="443">
        <f t="shared" si="0"/>
        <v>0</v>
      </c>
      <c r="E18" s="444">
        <f t="shared" si="0"/>
        <v>0</v>
      </c>
      <c r="F18" s="445">
        <f t="shared" si="0"/>
        <v>0</v>
      </c>
      <c r="G18" s="444">
        <f t="shared" si="1"/>
        <v>0</v>
      </c>
      <c r="H18" s="446">
        <f t="shared" si="8"/>
        <v>0</v>
      </c>
      <c r="I18" s="447">
        <f t="shared" si="7"/>
        <v>0</v>
      </c>
      <c r="J18" s="448">
        <f t="shared" si="9"/>
        <v>0</v>
      </c>
      <c r="K18" s="449">
        <f t="shared" si="2"/>
        <v>0</v>
      </c>
      <c r="L18" s="450">
        <f t="shared" si="10"/>
        <v>0</v>
      </c>
      <c r="M18" s="447">
        <f t="shared" si="3"/>
        <v>0</v>
      </c>
      <c r="N18" s="450">
        <f t="shared" si="4"/>
        <v>0</v>
      </c>
      <c r="O18" s="449">
        <f t="shared" si="5"/>
        <v>0</v>
      </c>
      <c r="P18" s="450">
        <f t="shared" si="6"/>
        <v>0</v>
      </c>
      <c r="R18" s="454"/>
      <c r="S18" s="452"/>
      <c r="T18" s="452"/>
      <c r="U18" s="452"/>
      <c r="V18" s="452"/>
      <c r="W18" s="452"/>
      <c r="X18" s="452"/>
      <c r="Y18" s="452"/>
    </row>
    <row r="19" spans="2:25" ht="22.5" customHeight="1" x14ac:dyDescent="0.2">
      <c r="B19" s="441">
        <v>11</v>
      </c>
      <c r="C19" s="442">
        <f t="shared" si="0"/>
        <v>0</v>
      </c>
      <c r="D19" s="443">
        <f t="shared" si="0"/>
        <v>0</v>
      </c>
      <c r="E19" s="444">
        <f t="shared" si="0"/>
        <v>0</v>
      </c>
      <c r="F19" s="445">
        <f t="shared" si="0"/>
        <v>0</v>
      </c>
      <c r="G19" s="444">
        <f t="shared" si="1"/>
        <v>0</v>
      </c>
      <c r="H19" s="446">
        <f t="shared" si="8"/>
        <v>0</v>
      </c>
      <c r="I19" s="447">
        <f t="shared" si="7"/>
        <v>0</v>
      </c>
      <c r="J19" s="448">
        <f t="shared" si="9"/>
        <v>0</v>
      </c>
      <c r="K19" s="449">
        <f t="shared" si="2"/>
        <v>0</v>
      </c>
      <c r="L19" s="450">
        <f t="shared" si="10"/>
        <v>0</v>
      </c>
      <c r="M19" s="447">
        <f t="shared" si="3"/>
        <v>0</v>
      </c>
      <c r="N19" s="450">
        <f t="shared" si="4"/>
        <v>0</v>
      </c>
      <c r="O19" s="449">
        <f t="shared" si="5"/>
        <v>0</v>
      </c>
      <c r="P19" s="450">
        <f t="shared" si="6"/>
        <v>0</v>
      </c>
      <c r="R19" s="454"/>
      <c r="S19" s="452"/>
      <c r="T19" s="452"/>
      <c r="U19" s="452"/>
      <c r="V19" s="452"/>
      <c r="W19" s="452"/>
      <c r="X19" s="452"/>
      <c r="Y19" s="452"/>
    </row>
    <row r="20" spans="2:25" ht="22.5" customHeight="1" x14ac:dyDescent="0.2">
      <c r="B20" s="441">
        <v>12</v>
      </c>
      <c r="C20" s="442">
        <f t="shared" si="0"/>
        <v>0</v>
      </c>
      <c r="D20" s="443">
        <f t="shared" si="0"/>
        <v>0</v>
      </c>
      <c r="E20" s="444">
        <f t="shared" si="0"/>
        <v>0</v>
      </c>
      <c r="F20" s="445">
        <f t="shared" si="0"/>
        <v>0</v>
      </c>
      <c r="G20" s="444">
        <f t="shared" si="1"/>
        <v>0</v>
      </c>
      <c r="H20" s="446">
        <f t="shared" si="8"/>
        <v>0</v>
      </c>
      <c r="I20" s="447">
        <f t="shared" si="7"/>
        <v>0</v>
      </c>
      <c r="J20" s="448">
        <f t="shared" si="9"/>
        <v>0</v>
      </c>
      <c r="K20" s="449">
        <f t="shared" si="2"/>
        <v>0</v>
      </c>
      <c r="L20" s="450">
        <f t="shared" si="10"/>
        <v>0</v>
      </c>
      <c r="M20" s="447">
        <f t="shared" si="3"/>
        <v>0</v>
      </c>
      <c r="N20" s="450">
        <f t="shared" si="4"/>
        <v>0</v>
      </c>
      <c r="O20" s="449">
        <f t="shared" si="5"/>
        <v>0</v>
      </c>
      <c r="P20" s="450">
        <f t="shared" si="6"/>
        <v>0</v>
      </c>
      <c r="R20" s="454"/>
      <c r="S20" s="452"/>
      <c r="T20" s="452"/>
      <c r="U20" s="452"/>
      <c r="V20" s="452"/>
      <c r="W20" s="452"/>
      <c r="X20" s="452"/>
      <c r="Y20" s="452"/>
    </row>
    <row r="21" spans="2:25" ht="22.5" customHeight="1" x14ac:dyDescent="0.2">
      <c r="B21" s="441">
        <v>13</v>
      </c>
      <c r="C21" s="442">
        <f t="shared" si="0"/>
        <v>0</v>
      </c>
      <c r="D21" s="443">
        <f t="shared" si="0"/>
        <v>0</v>
      </c>
      <c r="E21" s="444">
        <f t="shared" si="0"/>
        <v>0</v>
      </c>
      <c r="F21" s="445">
        <f t="shared" si="0"/>
        <v>0</v>
      </c>
      <c r="G21" s="444">
        <f t="shared" si="1"/>
        <v>0</v>
      </c>
      <c r="H21" s="446">
        <f t="shared" si="8"/>
        <v>0</v>
      </c>
      <c r="I21" s="447">
        <f t="shared" si="7"/>
        <v>0</v>
      </c>
      <c r="J21" s="448">
        <f t="shared" si="9"/>
        <v>0</v>
      </c>
      <c r="K21" s="449">
        <f t="shared" si="2"/>
        <v>0</v>
      </c>
      <c r="L21" s="450">
        <f t="shared" si="10"/>
        <v>0</v>
      </c>
      <c r="M21" s="447">
        <f t="shared" si="3"/>
        <v>0</v>
      </c>
      <c r="N21" s="450">
        <f t="shared" si="4"/>
        <v>0</v>
      </c>
      <c r="O21" s="449">
        <f t="shared" si="5"/>
        <v>0</v>
      </c>
      <c r="P21" s="450">
        <f t="shared" si="6"/>
        <v>0</v>
      </c>
      <c r="R21" s="454"/>
      <c r="S21" s="452"/>
      <c r="T21" s="452"/>
      <c r="U21" s="452"/>
      <c r="V21" s="452"/>
      <c r="W21" s="452"/>
      <c r="X21" s="452"/>
      <c r="Y21" s="452"/>
    </row>
    <row r="22" spans="2:25" ht="22.5" customHeight="1" x14ac:dyDescent="0.2">
      <c r="B22" s="441">
        <v>14</v>
      </c>
      <c r="C22" s="442">
        <f t="shared" si="0"/>
        <v>0</v>
      </c>
      <c r="D22" s="443">
        <f t="shared" si="0"/>
        <v>0</v>
      </c>
      <c r="E22" s="444">
        <f t="shared" si="0"/>
        <v>0</v>
      </c>
      <c r="F22" s="445">
        <f t="shared" si="0"/>
        <v>0</v>
      </c>
      <c r="G22" s="444">
        <f t="shared" si="1"/>
        <v>0</v>
      </c>
      <c r="H22" s="446">
        <f t="shared" si="8"/>
        <v>0</v>
      </c>
      <c r="I22" s="447">
        <f t="shared" si="7"/>
        <v>0</v>
      </c>
      <c r="J22" s="448">
        <f t="shared" si="9"/>
        <v>0</v>
      </c>
      <c r="K22" s="449">
        <f t="shared" si="2"/>
        <v>0</v>
      </c>
      <c r="L22" s="450">
        <f t="shared" si="10"/>
        <v>0</v>
      </c>
      <c r="M22" s="447">
        <f t="shared" si="3"/>
        <v>0</v>
      </c>
      <c r="N22" s="450">
        <f t="shared" si="4"/>
        <v>0</v>
      </c>
      <c r="O22" s="449">
        <f t="shared" si="5"/>
        <v>0</v>
      </c>
      <c r="P22" s="450">
        <f t="shared" si="6"/>
        <v>0</v>
      </c>
      <c r="R22" s="454"/>
      <c r="S22" s="452"/>
      <c r="T22" s="452"/>
      <c r="U22" s="452"/>
      <c r="V22" s="452"/>
      <c r="W22" s="452"/>
      <c r="X22" s="452"/>
      <c r="Y22" s="452"/>
    </row>
    <row r="23" spans="2:25" ht="22.5" customHeight="1" x14ac:dyDescent="0.2">
      <c r="B23" s="441">
        <v>15</v>
      </c>
      <c r="C23" s="442">
        <f t="shared" si="0"/>
        <v>0</v>
      </c>
      <c r="D23" s="443">
        <f t="shared" si="0"/>
        <v>0</v>
      </c>
      <c r="E23" s="444">
        <f t="shared" si="0"/>
        <v>0</v>
      </c>
      <c r="F23" s="445">
        <f t="shared" si="0"/>
        <v>0</v>
      </c>
      <c r="G23" s="444">
        <f t="shared" si="1"/>
        <v>0</v>
      </c>
      <c r="H23" s="446">
        <f t="shared" si="8"/>
        <v>0</v>
      </c>
      <c r="I23" s="447">
        <f t="shared" si="7"/>
        <v>0</v>
      </c>
      <c r="J23" s="448">
        <f t="shared" si="9"/>
        <v>0</v>
      </c>
      <c r="K23" s="449">
        <f t="shared" si="2"/>
        <v>0</v>
      </c>
      <c r="L23" s="450">
        <f t="shared" si="10"/>
        <v>0</v>
      </c>
      <c r="M23" s="447">
        <f t="shared" si="3"/>
        <v>0</v>
      </c>
      <c r="N23" s="450">
        <f t="shared" si="4"/>
        <v>0</v>
      </c>
      <c r="O23" s="449">
        <f t="shared" si="5"/>
        <v>0</v>
      </c>
      <c r="P23" s="450">
        <f t="shared" si="6"/>
        <v>0</v>
      </c>
      <c r="R23" s="454"/>
      <c r="S23" s="452"/>
      <c r="T23" s="452"/>
      <c r="U23" s="452"/>
      <c r="V23" s="452"/>
      <c r="W23" s="452"/>
      <c r="X23" s="452"/>
      <c r="Y23" s="452"/>
    </row>
    <row r="24" spans="2:25" ht="22.5" customHeight="1" x14ac:dyDescent="0.2">
      <c r="B24" s="441">
        <v>16</v>
      </c>
      <c r="C24" s="442">
        <f t="shared" si="0"/>
        <v>0</v>
      </c>
      <c r="D24" s="443">
        <f t="shared" si="0"/>
        <v>0</v>
      </c>
      <c r="E24" s="444">
        <f t="shared" si="0"/>
        <v>0</v>
      </c>
      <c r="F24" s="445">
        <f t="shared" si="0"/>
        <v>0</v>
      </c>
      <c r="G24" s="444">
        <f t="shared" si="1"/>
        <v>0</v>
      </c>
      <c r="H24" s="446">
        <f t="shared" si="8"/>
        <v>0</v>
      </c>
      <c r="I24" s="447">
        <f t="shared" si="7"/>
        <v>0</v>
      </c>
      <c r="J24" s="448">
        <f t="shared" si="9"/>
        <v>0</v>
      </c>
      <c r="K24" s="449">
        <f t="shared" si="2"/>
        <v>0</v>
      </c>
      <c r="L24" s="450">
        <f t="shared" si="10"/>
        <v>0</v>
      </c>
      <c r="M24" s="447">
        <f t="shared" si="3"/>
        <v>0</v>
      </c>
      <c r="N24" s="450">
        <f t="shared" si="4"/>
        <v>0</v>
      </c>
      <c r="O24" s="449">
        <f t="shared" si="5"/>
        <v>0</v>
      </c>
      <c r="P24" s="450">
        <f t="shared" si="6"/>
        <v>0</v>
      </c>
      <c r="R24" s="454"/>
      <c r="S24" s="452"/>
      <c r="T24" s="452"/>
      <c r="U24" s="452"/>
      <c r="V24" s="452"/>
      <c r="W24" s="452"/>
      <c r="X24" s="452"/>
      <c r="Y24" s="452"/>
    </row>
    <row r="25" spans="2:25" ht="22.5" customHeight="1" x14ac:dyDescent="0.2">
      <c r="B25" s="441">
        <v>17</v>
      </c>
      <c r="C25" s="442">
        <f t="shared" si="0"/>
        <v>0</v>
      </c>
      <c r="D25" s="443">
        <f t="shared" si="0"/>
        <v>0</v>
      </c>
      <c r="E25" s="444">
        <f t="shared" si="0"/>
        <v>0</v>
      </c>
      <c r="F25" s="445">
        <f t="shared" si="0"/>
        <v>0</v>
      </c>
      <c r="G25" s="444">
        <f t="shared" si="1"/>
        <v>0</v>
      </c>
      <c r="H25" s="446">
        <f t="shared" si="8"/>
        <v>0</v>
      </c>
      <c r="I25" s="447">
        <f t="shared" si="7"/>
        <v>0</v>
      </c>
      <c r="J25" s="448">
        <f t="shared" si="9"/>
        <v>0</v>
      </c>
      <c r="K25" s="449">
        <f t="shared" si="2"/>
        <v>0</v>
      </c>
      <c r="L25" s="450">
        <f t="shared" si="10"/>
        <v>0</v>
      </c>
      <c r="M25" s="447">
        <f t="shared" si="3"/>
        <v>0</v>
      </c>
      <c r="N25" s="450">
        <f t="shared" si="4"/>
        <v>0</v>
      </c>
      <c r="O25" s="449">
        <f t="shared" si="5"/>
        <v>0</v>
      </c>
      <c r="P25" s="450">
        <f t="shared" si="6"/>
        <v>0</v>
      </c>
      <c r="R25" s="454"/>
      <c r="S25" s="452"/>
      <c r="T25" s="452"/>
      <c r="U25" s="452"/>
      <c r="V25" s="452"/>
      <c r="W25" s="452"/>
      <c r="X25" s="452"/>
      <c r="Y25" s="452"/>
    </row>
    <row r="26" spans="2:25" ht="22.5" customHeight="1" x14ac:dyDescent="0.2">
      <c r="B26" s="441">
        <v>18</v>
      </c>
      <c r="C26" s="442">
        <f t="shared" si="0"/>
        <v>0</v>
      </c>
      <c r="D26" s="443">
        <f t="shared" si="0"/>
        <v>0</v>
      </c>
      <c r="E26" s="444">
        <f t="shared" si="0"/>
        <v>0</v>
      </c>
      <c r="F26" s="445">
        <f t="shared" si="0"/>
        <v>0</v>
      </c>
      <c r="G26" s="444">
        <f t="shared" si="1"/>
        <v>0</v>
      </c>
      <c r="H26" s="446">
        <f t="shared" si="8"/>
        <v>0</v>
      </c>
      <c r="I26" s="447">
        <f t="shared" si="7"/>
        <v>0</v>
      </c>
      <c r="J26" s="448">
        <f t="shared" si="9"/>
        <v>0</v>
      </c>
      <c r="K26" s="449">
        <f t="shared" si="2"/>
        <v>0</v>
      </c>
      <c r="L26" s="450">
        <f t="shared" si="10"/>
        <v>0</v>
      </c>
      <c r="M26" s="447">
        <f t="shared" si="3"/>
        <v>0</v>
      </c>
      <c r="N26" s="450">
        <f t="shared" si="4"/>
        <v>0</v>
      </c>
      <c r="O26" s="449">
        <f t="shared" si="5"/>
        <v>0</v>
      </c>
      <c r="P26" s="450">
        <f t="shared" si="6"/>
        <v>0</v>
      </c>
      <c r="R26" s="454"/>
      <c r="S26" s="452"/>
      <c r="T26" s="452"/>
      <c r="U26" s="452"/>
      <c r="V26" s="452"/>
      <c r="W26" s="452"/>
      <c r="X26" s="452"/>
      <c r="Y26" s="452"/>
    </row>
    <row r="27" spans="2:25" ht="22.5" customHeight="1" x14ac:dyDescent="0.2">
      <c r="B27" s="441">
        <v>19</v>
      </c>
      <c r="C27" s="442">
        <f t="shared" si="0"/>
        <v>0</v>
      </c>
      <c r="D27" s="443">
        <f t="shared" si="0"/>
        <v>0</v>
      </c>
      <c r="E27" s="444">
        <f t="shared" si="0"/>
        <v>0</v>
      </c>
      <c r="F27" s="445">
        <f t="shared" si="0"/>
        <v>0</v>
      </c>
      <c r="G27" s="444">
        <f t="shared" si="1"/>
        <v>0</v>
      </c>
      <c r="H27" s="446">
        <f t="shared" si="8"/>
        <v>0</v>
      </c>
      <c r="I27" s="447">
        <f t="shared" si="7"/>
        <v>0</v>
      </c>
      <c r="J27" s="448">
        <f t="shared" si="9"/>
        <v>0</v>
      </c>
      <c r="K27" s="449">
        <f t="shared" si="2"/>
        <v>0</v>
      </c>
      <c r="L27" s="450">
        <f t="shared" si="10"/>
        <v>0</v>
      </c>
      <c r="M27" s="447">
        <f t="shared" si="3"/>
        <v>0</v>
      </c>
      <c r="N27" s="450">
        <f t="shared" si="4"/>
        <v>0</v>
      </c>
      <c r="O27" s="449">
        <f t="shared" si="5"/>
        <v>0</v>
      </c>
      <c r="P27" s="450">
        <f t="shared" si="6"/>
        <v>0</v>
      </c>
      <c r="R27" s="454"/>
      <c r="S27" s="452"/>
      <c r="T27" s="452"/>
      <c r="U27" s="452"/>
      <c r="V27" s="452"/>
      <c r="W27" s="452"/>
      <c r="X27" s="452"/>
      <c r="Y27" s="452"/>
    </row>
    <row r="28" spans="2:25" ht="22.5" customHeight="1" x14ac:dyDescent="0.2">
      <c r="B28" s="441">
        <v>20</v>
      </c>
      <c r="C28" s="442">
        <f t="shared" si="0"/>
        <v>0</v>
      </c>
      <c r="D28" s="443">
        <f t="shared" si="0"/>
        <v>0</v>
      </c>
      <c r="E28" s="444">
        <f t="shared" si="0"/>
        <v>0</v>
      </c>
      <c r="F28" s="445">
        <f t="shared" si="0"/>
        <v>0</v>
      </c>
      <c r="G28" s="444">
        <f t="shared" si="1"/>
        <v>0</v>
      </c>
      <c r="H28" s="446">
        <f t="shared" si="8"/>
        <v>0</v>
      </c>
      <c r="I28" s="447">
        <f t="shared" si="7"/>
        <v>0</v>
      </c>
      <c r="J28" s="448">
        <f t="shared" si="9"/>
        <v>0</v>
      </c>
      <c r="K28" s="449">
        <f t="shared" si="2"/>
        <v>0</v>
      </c>
      <c r="L28" s="450">
        <f t="shared" si="10"/>
        <v>0</v>
      </c>
      <c r="M28" s="447">
        <f t="shared" si="3"/>
        <v>0</v>
      </c>
      <c r="N28" s="450">
        <f t="shared" si="4"/>
        <v>0</v>
      </c>
      <c r="O28" s="449">
        <f t="shared" si="5"/>
        <v>0</v>
      </c>
      <c r="P28" s="450">
        <f t="shared" si="6"/>
        <v>0</v>
      </c>
      <c r="R28" s="454"/>
      <c r="S28" s="452"/>
      <c r="T28" s="452"/>
      <c r="U28" s="452"/>
      <c r="V28" s="452"/>
      <c r="W28" s="452"/>
      <c r="X28" s="452"/>
      <c r="Y28" s="452"/>
    </row>
    <row r="29" spans="2:25" ht="22.5" customHeight="1" x14ac:dyDescent="0.2">
      <c r="B29" s="441">
        <v>21</v>
      </c>
      <c r="C29" s="442">
        <f t="shared" si="0"/>
        <v>0</v>
      </c>
      <c r="D29" s="443">
        <f t="shared" si="0"/>
        <v>0</v>
      </c>
      <c r="E29" s="444">
        <f t="shared" si="0"/>
        <v>0</v>
      </c>
      <c r="F29" s="445">
        <f t="shared" si="0"/>
        <v>0</v>
      </c>
      <c r="G29" s="444">
        <f t="shared" si="1"/>
        <v>0</v>
      </c>
      <c r="H29" s="446">
        <f t="shared" si="8"/>
        <v>0</v>
      </c>
      <c r="I29" s="447">
        <f t="shared" si="7"/>
        <v>0</v>
      </c>
      <c r="J29" s="448">
        <f t="shared" si="9"/>
        <v>0</v>
      </c>
      <c r="K29" s="449">
        <f t="shared" si="2"/>
        <v>0</v>
      </c>
      <c r="L29" s="450">
        <f t="shared" si="10"/>
        <v>0</v>
      </c>
      <c r="M29" s="447">
        <f t="shared" si="3"/>
        <v>0</v>
      </c>
      <c r="N29" s="450">
        <f t="shared" si="4"/>
        <v>0</v>
      </c>
      <c r="O29" s="449">
        <f t="shared" si="5"/>
        <v>0</v>
      </c>
      <c r="P29" s="450">
        <f t="shared" si="6"/>
        <v>0</v>
      </c>
      <c r="R29" s="454"/>
      <c r="S29" s="452"/>
      <c r="T29" s="452"/>
      <c r="U29" s="452"/>
      <c r="V29" s="452"/>
      <c r="W29" s="452"/>
      <c r="X29" s="452"/>
      <c r="Y29" s="452"/>
    </row>
    <row r="30" spans="2:25" ht="22.5" customHeight="1" x14ac:dyDescent="0.2">
      <c r="B30" s="441">
        <v>22</v>
      </c>
      <c r="C30" s="442">
        <f t="shared" si="0"/>
        <v>0</v>
      </c>
      <c r="D30" s="443">
        <f t="shared" si="0"/>
        <v>0</v>
      </c>
      <c r="E30" s="444">
        <f t="shared" si="0"/>
        <v>0</v>
      </c>
      <c r="F30" s="445">
        <f t="shared" si="0"/>
        <v>0</v>
      </c>
      <c r="G30" s="444">
        <f t="shared" si="1"/>
        <v>0</v>
      </c>
      <c r="H30" s="446">
        <f t="shared" si="8"/>
        <v>0</v>
      </c>
      <c r="I30" s="447">
        <f t="shared" si="7"/>
        <v>0</v>
      </c>
      <c r="J30" s="448">
        <f t="shared" si="9"/>
        <v>0</v>
      </c>
      <c r="K30" s="449">
        <f t="shared" si="2"/>
        <v>0</v>
      </c>
      <c r="L30" s="450">
        <f t="shared" si="10"/>
        <v>0</v>
      </c>
      <c r="M30" s="447">
        <f t="shared" si="3"/>
        <v>0</v>
      </c>
      <c r="N30" s="450">
        <f t="shared" si="4"/>
        <v>0</v>
      </c>
      <c r="O30" s="449">
        <f t="shared" si="5"/>
        <v>0</v>
      </c>
      <c r="P30" s="450">
        <f t="shared" si="6"/>
        <v>0</v>
      </c>
      <c r="R30" s="454"/>
      <c r="S30" s="452"/>
      <c r="T30" s="452"/>
      <c r="U30" s="452"/>
      <c r="V30" s="452"/>
      <c r="W30" s="452"/>
      <c r="X30" s="452"/>
      <c r="Y30" s="452"/>
    </row>
    <row r="31" spans="2:25" ht="22.5" customHeight="1" x14ac:dyDescent="0.2">
      <c r="B31" s="441">
        <v>23</v>
      </c>
      <c r="C31" s="442">
        <f t="shared" si="0"/>
        <v>0</v>
      </c>
      <c r="D31" s="443">
        <f t="shared" si="0"/>
        <v>0</v>
      </c>
      <c r="E31" s="444">
        <f t="shared" si="0"/>
        <v>0</v>
      </c>
      <c r="F31" s="445">
        <f t="shared" si="0"/>
        <v>0</v>
      </c>
      <c r="G31" s="444">
        <f t="shared" si="1"/>
        <v>0</v>
      </c>
      <c r="H31" s="446">
        <f t="shared" si="8"/>
        <v>0</v>
      </c>
      <c r="I31" s="447">
        <f t="shared" si="7"/>
        <v>0</v>
      </c>
      <c r="J31" s="448">
        <f t="shared" si="9"/>
        <v>0</v>
      </c>
      <c r="K31" s="449">
        <f t="shared" si="2"/>
        <v>0</v>
      </c>
      <c r="L31" s="450">
        <f t="shared" si="10"/>
        <v>0</v>
      </c>
      <c r="M31" s="447">
        <f t="shared" si="3"/>
        <v>0</v>
      </c>
      <c r="N31" s="450">
        <f t="shared" si="4"/>
        <v>0</v>
      </c>
      <c r="O31" s="449">
        <f t="shared" si="5"/>
        <v>0</v>
      </c>
      <c r="P31" s="450">
        <f t="shared" si="6"/>
        <v>0</v>
      </c>
      <c r="R31" s="454"/>
      <c r="S31" s="452"/>
      <c r="T31" s="452"/>
      <c r="U31" s="452"/>
      <c r="V31" s="452"/>
      <c r="W31" s="452"/>
      <c r="X31" s="452"/>
      <c r="Y31" s="452"/>
    </row>
    <row r="32" spans="2:25" ht="22.5" customHeight="1" x14ac:dyDescent="0.2">
      <c r="B32" s="441">
        <v>24</v>
      </c>
      <c r="C32" s="442">
        <f t="shared" si="0"/>
        <v>0</v>
      </c>
      <c r="D32" s="443">
        <f t="shared" si="0"/>
        <v>0</v>
      </c>
      <c r="E32" s="444">
        <f t="shared" si="0"/>
        <v>0</v>
      </c>
      <c r="F32" s="445">
        <f t="shared" si="0"/>
        <v>0</v>
      </c>
      <c r="G32" s="444">
        <f t="shared" si="1"/>
        <v>0</v>
      </c>
      <c r="H32" s="446">
        <f t="shared" si="8"/>
        <v>0</v>
      </c>
      <c r="I32" s="447">
        <f t="shared" si="7"/>
        <v>0</v>
      </c>
      <c r="J32" s="448">
        <f t="shared" si="9"/>
        <v>0</v>
      </c>
      <c r="K32" s="449">
        <f t="shared" si="2"/>
        <v>0</v>
      </c>
      <c r="L32" s="450">
        <f t="shared" si="10"/>
        <v>0</v>
      </c>
      <c r="M32" s="447">
        <f t="shared" si="3"/>
        <v>0</v>
      </c>
      <c r="N32" s="450">
        <f t="shared" si="4"/>
        <v>0</v>
      </c>
      <c r="O32" s="449">
        <f t="shared" si="5"/>
        <v>0</v>
      </c>
      <c r="P32" s="450">
        <f t="shared" si="6"/>
        <v>0</v>
      </c>
      <c r="R32" s="454"/>
      <c r="S32" s="452"/>
      <c r="T32" s="452"/>
      <c r="U32" s="452"/>
      <c r="V32" s="452"/>
      <c r="W32" s="452"/>
      <c r="X32" s="452"/>
      <c r="Y32" s="452"/>
    </row>
    <row r="33" spans="2:25" ht="22.5" customHeight="1" x14ac:dyDescent="0.2">
      <c r="B33" s="441">
        <v>25</v>
      </c>
      <c r="C33" s="442">
        <f t="shared" si="0"/>
        <v>0</v>
      </c>
      <c r="D33" s="443">
        <f t="shared" si="0"/>
        <v>0</v>
      </c>
      <c r="E33" s="444">
        <f t="shared" si="0"/>
        <v>0</v>
      </c>
      <c r="F33" s="445">
        <f t="shared" si="0"/>
        <v>0</v>
      </c>
      <c r="G33" s="444">
        <f t="shared" si="1"/>
        <v>0</v>
      </c>
      <c r="H33" s="446">
        <f t="shared" si="8"/>
        <v>0</v>
      </c>
      <c r="I33" s="447">
        <f t="shared" si="7"/>
        <v>0</v>
      </c>
      <c r="J33" s="448">
        <f t="shared" si="9"/>
        <v>0</v>
      </c>
      <c r="K33" s="449">
        <f t="shared" si="2"/>
        <v>0</v>
      </c>
      <c r="L33" s="450">
        <f t="shared" si="10"/>
        <v>0</v>
      </c>
      <c r="M33" s="447">
        <f t="shared" si="3"/>
        <v>0</v>
      </c>
      <c r="N33" s="450">
        <f t="shared" si="4"/>
        <v>0</v>
      </c>
      <c r="O33" s="449">
        <f t="shared" si="5"/>
        <v>0</v>
      </c>
      <c r="P33" s="450">
        <f t="shared" si="6"/>
        <v>0</v>
      </c>
      <c r="R33" s="454"/>
      <c r="S33" s="452"/>
      <c r="T33" s="452"/>
      <c r="U33" s="452"/>
      <c r="V33" s="452"/>
      <c r="W33" s="452"/>
      <c r="X33" s="452"/>
      <c r="Y33" s="452"/>
    </row>
    <row r="34" spans="2:25" ht="22.5" customHeight="1" x14ac:dyDescent="0.2">
      <c r="B34" s="441">
        <v>26</v>
      </c>
      <c r="C34" s="442">
        <f t="shared" si="0"/>
        <v>0</v>
      </c>
      <c r="D34" s="443">
        <f t="shared" si="0"/>
        <v>0</v>
      </c>
      <c r="E34" s="444">
        <f t="shared" si="0"/>
        <v>0</v>
      </c>
      <c r="F34" s="445">
        <f t="shared" si="0"/>
        <v>0</v>
      </c>
      <c r="G34" s="444">
        <f t="shared" si="1"/>
        <v>0</v>
      </c>
      <c r="H34" s="446">
        <f t="shared" si="8"/>
        <v>0</v>
      </c>
      <c r="I34" s="447">
        <f t="shared" si="7"/>
        <v>0</v>
      </c>
      <c r="J34" s="448">
        <f t="shared" si="9"/>
        <v>0</v>
      </c>
      <c r="K34" s="449">
        <f t="shared" si="2"/>
        <v>0</v>
      </c>
      <c r="L34" s="450">
        <f t="shared" si="10"/>
        <v>0</v>
      </c>
      <c r="M34" s="447">
        <f t="shared" si="3"/>
        <v>0</v>
      </c>
      <c r="N34" s="450">
        <f t="shared" si="4"/>
        <v>0</v>
      </c>
      <c r="O34" s="449">
        <f t="shared" si="5"/>
        <v>0</v>
      </c>
      <c r="P34" s="450">
        <f t="shared" si="6"/>
        <v>0</v>
      </c>
      <c r="R34" s="454"/>
      <c r="S34" s="452"/>
      <c r="T34" s="452"/>
      <c r="U34" s="452"/>
      <c r="V34" s="452"/>
      <c r="W34" s="452"/>
      <c r="X34" s="452"/>
      <c r="Y34" s="452"/>
    </row>
    <row r="35" spans="2:25" ht="22.5" customHeight="1" x14ac:dyDescent="0.2">
      <c r="B35" s="441">
        <v>27</v>
      </c>
      <c r="C35" s="442">
        <f t="shared" si="0"/>
        <v>0</v>
      </c>
      <c r="D35" s="443">
        <f t="shared" si="0"/>
        <v>0</v>
      </c>
      <c r="E35" s="444">
        <f t="shared" si="0"/>
        <v>0</v>
      </c>
      <c r="F35" s="445">
        <f t="shared" si="0"/>
        <v>0</v>
      </c>
      <c r="G35" s="444">
        <f t="shared" si="1"/>
        <v>0</v>
      </c>
      <c r="H35" s="446">
        <f t="shared" si="8"/>
        <v>0</v>
      </c>
      <c r="I35" s="447">
        <f t="shared" si="7"/>
        <v>0</v>
      </c>
      <c r="J35" s="448">
        <f t="shared" si="9"/>
        <v>0</v>
      </c>
      <c r="K35" s="449">
        <f t="shared" si="2"/>
        <v>0</v>
      </c>
      <c r="L35" s="450">
        <f t="shared" si="10"/>
        <v>0</v>
      </c>
      <c r="M35" s="447">
        <f t="shared" si="3"/>
        <v>0</v>
      </c>
      <c r="N35" s="450">
        <f t="shared" si="4"/>
        <v>0</v>
      </c>
      <c r="O35" s="449">
        <f t="shared" si="5"/>
        <v>0</v>
      </c>
      <c r="P35" s="450">
        <f t="shared" si="6"/>
        <v>0</v>
      </c>
      <c r="R35" s="454"/>
      <c r="S35" s="452"/>
      <c r="T35" s="452"/>
      <c r="U35" s="452"/>
      <c r="V35" s="452"/>
      <c r="W35" s="452"/>
      <c r="X35" s="452"/>
      <c r="Y35" s="452"/>
    </row>
    <row r="36" spans="2:25" ht="22.5" customHeight="1" x14ac:dyDescent="0.2">
      <c r="B36" s="441">
        <v>28</v>
      </c>
      <c r="C36" s="442">
        <f t="shared" si="0"/>
        <v>0</v>
      </c>
      <c r="D36" s="443">
        <f t="shared" si="0"/>
        <v>0</v>
      </c>
      <c r="E36" s="444">
        <f t="shared" si="0"/>
        <v>0</v>
      </c>
      <c r="F36" s="445">
        <f t="shared" si="0"/>
        <v>0</v>
      </c>
      <c r="G36" s="444">
        <f t="shared" si="1"/>
        <v>0</v>
      </c>
      <c r="H36" s="446">
        <f t="shared" si="8"/>
        <v>0</v>
      </c>
      <c r="I36" s="447">
        <f t="shared" si="7"/>
        <v>0</v>
      </c>
      <c r="J36" s="448">
        <f t="shared" si="9"/>
        <v>0</v>
      </c>
      <c r="K36" s="449">
        <f t="shared" si="2"/>
        <v>0</v>
      </c>
      <c r="L36" s="450">
        <f t="shared" si="10"/>
        <v>0</v>
      </c>
      <c r="M36" s="447">
        <f t="shared" si="3"/>
        <v>0</v>
      </c>
      <c r="N36" s="450">
        <f t="shared" si="4"/>
        <v>0</v>
      </c>
      <c r="O36" s="449">
        <f t="shared" si="5"/>
        <v>0</v>
      </c>
      <c r="P36" s="450">
        <f t="shared" si="6"/>
        <v>0</v>
      </c>
      <c r="R36" s="454"/>
      <c r="S36" s="452"/>
      <c r="T36" s="452"/>
      <c r="U36" s="452"/>
      <c r="V36" s="452"/>
      <c r="W36" s="452"/>
      <c r="X36" s="452"/>
      <c r="Y36" s="452"/>
    </row>
    <row r="37" spans="2:25" ht="22.5" customHeight="1" x14ac:dyDescent="0.2">
      <c r="B37" s="441">
        <v>29</v>
      </c>
      <c r="C37" s="442">
        <f t="shared" si="0"/>
        <v>0</v>
      </c>
      <c r="D37" s="443">
        <f t="shared" si="0"/>
        <v>0</v>
      </c>
      <c r="E37" s="444">
        <f t="shared" si="0"/>
        <v>0</v>
      </c>
      <c r="F37" s="445">
        <f t="shared" si="0"/>
        <v>0</v>
      </c>
      <c r="G37" s="444">
        <f t="shared" si="1"/>
        <v>0</v>
      </c>
      <c r="H37" s="446">
        <f t="shared" si="8"/>
        <v>0</v>
      </c>
      <c r="I37" s="447">
        <f t="shared" si="7"/>
        <v>0</v>
      </c>
      <c r="J37" s="448">
        <f t="shared" si="9"/>
        <v>0</v>
      </c>
      <c r="K37" s="449">
        <f t="shared" si="2"/>
        <v>0</v>
      </c>
      <c r="L37" s="450">
        <f t="shared" si="10"/>
        <v>0</v>
      </c>
      <c r="M37" s="447">
        <f t="shared" si="3"/>
        <v>0</v>
      </c>
      <c r="N37" s="450">
        <f t="shared" si="4"/>
        <v>0</v>
      </c>
      <c r="O37" s="449">
        <f t="shared" si="5"/>
        <v>0</v>
      </c>
      <c r="P37" s="450">
        <f t="shared" si="6"/>
        <v>0</v>
      </c>
      <c r="R37" s="454"/>
      <c r="S37" s="452"/>
      <c r="T37" s="452"/>
      <c r="U37" s="452"/>
      <c r="V37" s="452"/>
      <c r="W37" s="452"/>
      <c r="X37" s="452"/>
      <c r="Y37" s="452"/>
    </row>
    <row r="38" spans="2:25" ht="22.5" customHeight="1" x14ac:dyDescent="0.2">
      <c r="B38" s="441">
        <v>30</v>
      </c>
      <c r="C38" s="442">
        <f t="shared" si="0"/>
        <v>0</v>
      </c>
      <c r="D38" s="443">
        <f t="shared" si="0"/>
        <v>0</v>
      </c>
      <c r="E38" s="444">
        <f t="shared" si="0"/>
        <v>0</v>
      </c>
      <c r="F38" s="445">
        <f t="shared" si="0"/>
        <v>0</v>
      </c>
      <c r="G38" s="444">
        <f t="shared" si="1"/>
        <v>0</v>
      </c>
      <c r="H38" s="446">
        <f t="shared" si="8"/>
        <v>0</v>
      </c>
      <c r="I38" s="447">
        <f t="shared" si="7"/>
        <v>0</v>
      </c>
      <c r="J38" s="448">
        <f t="shared" si="9"/>
        <v>0</v>
      </c>
      <c r="K38" s="449">
        <f t="shared" si="2"/>
        <v>0</v>
      </c>
      <c r="L38" s="450">
        <f t="shared" si="10"/>
        <v>0</v>
      </c>
      <c r="M38" s="447">
        <f t="shared" si="3"/>
        <v>0</v>
      </c>
      <c r="N38" s="450">
        <f t="shared" si="4"/>
        <v>0</v>
      </c>
      <c r="O38" s="449">
        <f t="shared" si="5"/>
        <v>0</v>
      </c>
      <c r="P38" s="450">
        <f t="shared" si="6"/>
        <v>0</v>
      </c>
      <c r="R38" s="454"/>
      <c r="S38" s="452"/>
      <c r="T38" s="452"/>
      <c r="U38" s="452"/>
      <c r="V38" s="452"/>
      <c r="W38" s="452"/>
      <c r="X38" s="452"/>
      <c r="Y38" s="452"/>
    </row>
    <row r="39" spans="2:25" ht="22.5" customHeight="1" x14ac:dyDescent="0.2">
      <c r="B39" s="441">
        <v>31</v>
      </c>
      <c r="C39" s="442">
        <f t="shared" si="0"/>
        <v>0</v>
      </c>
      <c r="D39" s="443">
        <f t="shared" si="0"/>
        <v>0</v>
      </c>
      <c r="E39" s="444">
        <f t="shared" si="0"/>
        <v>0</v>
      </c>
      <c r="F39" s="445">
        <f t="shared" si="0"/>
        <v>0</v>
      </c>
      <c r="G39" s="444">
        <f t="shared" si="1"/>
        <v>0</v>
      </c>
      <c r="H39" s="446">
        <f t="shared" si="8"/>
        <v>0</v>
      </c>
      <c r="I39" s="447">
        <f t="shared" si="7"/>
        <v>0</v>
      </c>
      <c r="J39" s="448">
        <f t="shared" si="9"/>
        <v>0</v>
      </c>
      <c r="K39" s="449">
        <f t="shared" si="2"/>
        <v>0</v>
      </c>
      <c r="L39" s="450">
        <f t="shared" si="10"/>
        <v>0</v>
      </c>
      <c r="M39" s="447">
        <f t="shared" si="3"/>
        <v>0</v>
      </c>
      <c r="N39" s="450">
        <f t="shared" si="4"/>
        <v>0</v>
      </c>
      <c r="O39" s="449">
        <f t="shared" si="5"/>
        <v>0</v>
      </c>
      <c r="P39" s="450">
        <f t="shared" si="6"/>
        <v>0</v>
      </c>
      <c r="R39" s="454"/>
      <c r="S39" s="452"/>
      <c r="T39" s="452"/>
      <c r="U39" s="452"/>
      <c r="V39" s="452"/>
      <c r="W39" s="452"/>
      <c r="X39" s="452"/>
      <c r="Y39" s="452">
        <v>0</v>
      </c>
    </row>
    <row r="40" spans="2:25" ht="22.5" customHeight="1" thickBot="1" x14ac:dyDescent="0.25">
      <c r="B40" s="441">
        <v>32</v>
      </c>
      <c r="C40" s="442">
        <f t="shared" si="0"/>
        <v>0</v>
      </c>
      <c r="D40" s="443">
        <f t="shared" si="0"/>
        <v>0</v>
      </c>
      <c r="E40" s="444">
        <f t="shared" si="0"/>
        <v>0</v>
      </c>
      <c r="F40" s="445">
        <f t="shared" si="0"/>
        <v>0</v>
      </c>
      <c r="G40" s="444">
        <f t="shared" si="1"/>
        <v>0</v>
      </c>
      <c r="H40" s="446">
        <f t="shared" si="8"/>
        <v>0</v>
      </c>
      <c r="I40" s="447">
        <f t="shared" si="7"/>
        <v>0</v>
      </c>
      <c r="J40" s="448">
        <f t="shared" si="9"/>
        <v>0</v>
      </c>
      <c r="K40" s="449">
        <f t="shared" si="2"/>
        <v>0</v>
      </c>
      <c r="L40" s="450">
        <f t="shared" si="10"/>
        <v>0</v>
      </c>
      <c r="M40" s="447">
        <f t="shared" si="3"/>
        <v>0</v>
      </c>
      <c r="N40" s="450">
        <f t="shared" si="4"/>
        <v>0</v>
      </c>
      <c r="O40" s="449">
        <f t="shared" si="5"/>
        <v>0</v>
      </c>
      <c r="P40" s="450">
        <f t="shared" si="6"/>
        <v>0</v>
      </c>
      <c r="R40" s="454"/>
      <c r="S40" s="452"/>
      <c r="T40" s="452"/>
      <c r="U40" s="452"/>
      <c r="V40" s="452"/>
      <c r="W40" s="452"/>
      <c r="X40" s="452"/>
      <c r="Y40" s="452">
        <v>0</v>
      </c>
    </row>
    <row r="41" spans="2:25" ht="22.5" customHeight="1" thickBot="1" x14ac:dyDescent="0.3">
      <c r="B41" s="456">
        <f>+R41</f>
        <v>0</v>
      </c>
      <c r="C41" s="457"/>
      <c r="D41" s="458" t="s">
        <v>3</v>
      </c>
      <c r="E41" s="459">
        <f>+U41</f>
        <v>0</v>
      </c>
      <c r="F41" s="460">
        <f>+T41</f>
        <v>0</v>
      </c>
      <c r="G41" s="461">
        <f t="shared" si="1"/>
        <v>0</v>
      </c>
      <c r="H41" s="462">
        <f>SUM(H8:H40)</f>
        <v>0</v>
      </c>
      <c r="I41" s="463">
        <f t="shared" si="7"/>
        <v>0</v>
      </c>
      <c r="J41" s="462">
        <f>SUM(J8:J40)</f>
        <v>0</v>
      </c>
      <c r="K41" s="463">
        <f t="shared" si="2"/>
        <v>0</v>
      </c>
      <c r="L41" s="464">
        <f>SUM(L8:L40)</f>
        <v>0</v>
      </c>
      <c r="M41" s="465">
        <f t="shared" si="3"/>
        <v>0</v>
      </c>
      <c r="N41" s="462">
        <f>SUM(N8:N40)</f>
        <v>0</v>
      </c>
      <c r="O41" s="463">
        <f>+IF(E41=0,0,P41/E41)</f>
        <v>0</v>
      </c>
      <c r="P41" s="464">
        <f>SUM(P8:P40)</f>
        <v>0</v>
      </c>
      <c r="R41" s="466"/>
    </row>
    <row r="42" spans="2:25" ht="22.5" customHeight="1" x14ac:dyDescent="0.2">
      <c r="B42" s="441">
        <f t="shared" ref="B42:B44" si="11">+Q42</f>
        <v>0</v>
      </c>
      <c r="C42" s="467"/>
      <c r="D42" s="468" t="str">
        <f>+S42</f>
        <v>Moms</v>
      </c>
      <c r="E42" s="469" t="str">
        <f t="shared" ref="E42:E44" si="12">+T42</f>
        <v>%</v>
      </c>
      <c r="F42" s="470">
        <f>+U42</f>
        <v>25</v>
      </c>
      <c r="G42" s="444"/>
      <c r="H42" s="471"/>
      <c r="I42" s="472"/>
      <c r="J42" s="453">
        <f>+J41*F42/100</f>
        <v>0</v>
      </c>
      <c r="K42" s="472"/>
      <c r="L42" s="450">
        <f>+L41*F42/100</f>
        <v>0</v>
      </c>
      <c r="M42" s="472"/>
      <c r="N42" s="450">
        <f>+N41*F42/100</f>
        <v>0</v>
      </c>
      <c r="O42" s="473">
        <f>+P41*F42/100</f>
        <v>0</v>
      </c>
      <c r="P42" s="474"/>
      <c r="Q42" s="466"/>
      <c r="S42" s="475" t="s">
        <v>128</v>
      </c>
      <c r="T42" s="382" t="s">
        <v>94</v>
      </c>
      <c r="U42" s="452">
        <v>25</v>
      </c>
    </row>
    <row r="43" spans="2:25" ht="22.5" customHeight="1" thickBot="1" x14ac:dyDescent="0.25">
      <c r="B43" s="476">
        <f t="shared" si="11"/>
        <v>0</v>
      </c>
      <c r="C43" s="477"/>
      <c r="D43" s="478">
        <f>+R43</f>
        <v>0</v>
      </c>
      <c r="E43" s="479">
        <f t="shared" si="12"/>
        <v>0</v>
      </c>
      <c r="F43" s="480">
        <f>+S43</f>
        <v>0</v>
      </c>
      <c r="G43" s="481"/>
      <c r="H43" s="434">
        <f>+E43*G43</f>
        <v>0</v>
      </c>
      <c r="I43" s="482"/>
      <c r="J43" s="483">
        <f>+I43*E43</f>
        <v>0</v>
      </c>
      <c r="K43" s="484"/>
      <c r="L43" s="438">
        <f>+K43*E43</f>
        <v>0</v>
      </c>
      <c r="M43" s="482"/>
      <c r="N43" s="438">
        <f>+M43*E43</f>
        <v>0</v>
      </c>
      <c r="O43" s="484"/>
      <c r="P43" s="485">
        <f>+N43+L43+J43</f>
        <v>0</v>
      </c>
      <c r="Q43" s="466"/>
      <c r="U43" s="452"/>
    </row>
    <row r="44" spans="2:25" ht="22.5" customHeight="1" thickBot="1" x14ac:dyDescent="0.3">
      <c r="B44" s="486">
        <f t="shared" si="11"/>
        <v>0</v>
      </c>
      <c r="C44" s="457"/>
      <c r="D44" s="487" t="s">
        <v>127</v>
      </c>
      <c r="E44" s="488">
        <f t="shared" si="12"/>
        <v>0</v>
      </c>
      <c r="F44" s="460">
        <f>+S44</f>
        <v>0</v>
      </c>
      <c r="G44" s="461">
        <f>+U44*$H$4</f>
        <v>0</v>
      </c>
      <c r="H44" s="489">
        <f>SUM(H42:H42)</f>
        <v>0</v>
      </c>
      <c r="I44" s="463"/>
      <c r="J44" s="490">
        <f>SUM(J41:J42)</f>
        <v>0</v>
      </c>
      <c r="K44" s="491"/>
      <c r="L44" s="464">
        <f>SUM(L41:L42)</f>
        <v>0</v>
      </c>
      <c r="M44" s="463"/>
      <c r="N44" s="489">
        <f>SUM(N41:N42)</f>
        <v>0</v>
      </c>
      <c r="O44" s="491"/>
      <c r="P44" s="464">
        <f>+J44+L44+N44</f>
        <v>0</v>
      </c>
      <c r="Q44" s="466"/>
    </row>
  </sheetData>
  <mergeCells count="17">
    <mergeCell ref="B4:C4"/>
    <mergeCell ref="E4:G4"/>
    <mergeCell ref="E2:J2"/>
    <mergeCell ref="M2:N2"/>
    <mergeCell ref="O2:P2"/>
    <mergeCell ref="B3:C3"/>
    <mergeCell ref="E3:G3"/>
    <mergeCell ref="I6:J6"/>
    <mergeCell ref="K6:L6"/>
    <mergeCell ref="M6:N6"/>
    <mergeCell ref="O6:P6"/>
    <mergeCell ref="B6:B7"/>
    <mergeCell ref="C6:C7"/>
    <mergeCell ref="D6:D7"/>
    <mergeCell ref="E6:E7"/>
    <mergeCell ref="F6:F7"/>
    <mergeCell ref="G6:H6"/>
  </mergeCells>
  <conditionalFormatting sqref="K8">
    <cfRule type="cellIs" priority="1" stopIfTrue="1" operator="greaterThan">
      <formula>0</formula>
    </cfRule>
  </conditionalFormatting>
  <conditionalFormatting sqref="H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1" fitToHeight="100" orientation="landscape" r:id="rId1"/>
  <headerFooter alignWithMargins="0">
    <oddFooter>&amp;LMolio Prisdata, &amp;A&amp;RSide &amp;P af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1"/>
  <sheetViews>
    <sheetView showZeros="0" zoomScaleNormal="100" zoomScaleSheetLayoutView="85" workbookViewId="0">
      <pane ySplit="8" topLeftCell="A9" activePane="bottomLeft" state="frozen"/>
      <selection activeCell="X39" sqref="X39"/>
      <selection pane="bottomLeft" activeCell="K9" sqref="K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50.7109375" customWidth="1"/>
    <col min="5" max="5" width="11.140625" bestFit="1" customWidth="1"/>
    <col min="6" max="6" width="12.7109375" customWidth="1"/>
    <col min="7" max="7" width="10.7109375" customWidth="1"/>
    <col min="8" max="8" width="15.7109375" customWidth="1"/>
    <col min="9" max="9" width="5.7109375" customWidth="1"/>
    <col min="10" max="10" width="11.28515625" bestFit="1" customWidth="1"/>
    <col min="11" max="11" width="14.7109375" bestFit="1" customWidth="1"/>
    <col min="12" max="12" width="55.7109375" bestFit="1" customWidth="1"/>
    <col min="13" max="14" width="11.7109375" customWidth="1"/>
    <col min="15" max="15" width="12.7109375" customWidth="1"/>
  </cols>
  <sheetData>
    <row r="1" spans="2:16" ht="5.0999999999999996" customHeight="1" x14ac:dyDescent="0.2">
      <c r="B1" s="6"/>
      <c r="C1" s="6"/>
      <c r="D1" s="6"/>
      <c r="E1" s="6"/>
    </row>
    <row r="2" spans="2:16" ht="30" customHeight="1" thickBot="1" x14ac:dyDescent="0.25">
      <c r="F2" s="500" t="s">
        <v>145</v>
      </c>
      <c r="G2" s="500"/>
      <c r="H2" s="500"/>
      <c r="I2" s="91"/>
    </row>
    <row r="3" spans="2:16" ht="22.5" customHeight="1" x14ac:dyDescent="0.25">
      <c r="B3" s="555" t="s">
        <v>1</v>
      </c>
      <c r="C3" s="556"/>
      <c r="D3" s="298"/>
      <c r="E3" s="300" t="s">
        <v>77</v>
      </c>
      <c r="F3" s="299"/>
      <c r="G3" s="235" t="s">
        <v>61</v>
      </c>
      <c r="H3" s="289"/>
      <c r="J3" s="370" t="s">
        <v>146</v>
      </c>
    </row>
    <row r="4" spans="2:16" ht="22.5" customHeight="1" thickBot="1" x14ac:dyDescent="0.3">
      <c r="B4" s="557" t="s">
        <v>62</v>
      </c>
      <c r="C4" s="558"/>
      <c r="D4" s="290"/>
      <c r="E4" s="291" t="s">
        <v>2</v>
      </c>
      <c r="F4" s="292"/>
      <c r="G4" s="293" t="s">
        <v>63</v>
      </c>
      <c r="H4" s="292"/>
    </row>
    <row r="5" spans="2:16" ht="22.5" customHeight="1" thickBot="1" x14ac:dyDescent="0.3">
      <c r="B5" s="559" t="s">
        <v>131</v>
      </c>
      <c r="C5" s="560"/>
      <c r="D5" s="294"/>
      <c r="E5" s="295" t="s">
        <v>10</v>
      </c>
      <c r="F5" s="296"/>
      <c r="G5" s="240" t="s">
        <v>64</v>
      </c>
      <c r="H5" s="297"/>
      <c r="J5" s="561" t="s">
        <v>65</v>
      </c>
      <c r="K5" s="563" t="str">
        <f>C7</f>
        <v>Prisnr.</v>
      </c>
      <c r="L5" s="565" t="str">
        <f>D7</f>
        <v>Beskrivelse</v>
      </c>
      <c r="M5" s="567" t="str">
        <f>E7</f>
        <v>Enhed</v>
      </c>
      <c r="N5" s="567" t="str">
        <f>F7</f>
        <v>Mængde</v>
      </c>
      <c r="O5" s="568" t="s">
        <v>122</v>
      </c>
      <c r="P5" s="495"/>
    </row>
    <row r="6" spans="2:16" ht="17.100000000000001" customHeight="1" x14ac:dyDescent="0.25">
      <c r="B6" s="229"/>
      <c r="C6" s="229"/>
      <c r="D6" s="230"/>
      <c r="E6" s="326"/>
      <c r="F6" s="327"/>
      <c r="G6" s="328"/>
      <c r="H6" s="230"/>
      <c r="J6" s="562"/>
      <c r="K6" s="564"/>
      <c r="L6" s="566"/>
      <c r="M6" s="566"/>
      <c r="N6" s="566"/>
      <c r="O6" s="569"/>
      <c r="P6" s="495"/>
    </row>
    <row r="7" spans="2:16" ht="24.95" customHeight="1" thickBot="1" x14ac:dyDescent="0.25">
      <c r="B7" s="95" t="s">
        <v>4</v>
      </c>
      <c r="C7" s="96" t="s">
        <v>148</v>
      </c>
      <c r="D7" s="315" t="s">
        <v>121</v>
      </c>
      <c r="E7" s="321" t="s">
        <v>66</v>
      </c>
      <c r="F7" s="97" t="s">
        <v>0</v>
      </c>
      <c r="G7" s="288" t="s">
        <v>123</v>
      </c>
      <c r="H7" s="287" t="s">
        <v>67</v>
      </c>
      <c r="J7" s="99" t="s">
        <v>68</v>
      </c>
      <c r="K7" s="100" t="s">
        <v>69</v>
      </c>
      <c r="L7" s="100" t="s">
        <v>70</v>
      </c>
      <c r="M7" s="100" t="s">
        <v>71</v>
      </c>
      <c r="N7" s="100" t="s">
        <v>72</v>
      </c>
      <c r="O7" s="101" t="s">
        <v>73</v>
      </c>
      <c r="P7" s="2"/>
    </row>
    <row r="8" spans="2:16" ht="22.5" customHeight="1" thickBot="1" x14ac:dyDescent="0.25">
      <c r="B8" s="102"/>
      <c r="C8" s="103"/>
      <c r="D8" s="316"/>
      <c r="E8" s="322"/>
      <c r="F8" s="106"/>
      <c r="G8" s="107"/>
      <c r="H8" s="108"/>
      <c r="K8" s="109" t="s">
        <v>74</v>
      </c>
    </row>
    <row r="9" spans="2:16" ht="22.5" customHeight="1" thickBot="1" x14ac:dyDescent="0.25">
      <c r="B9" s="110">
        <v>1</v>
      </c>
      <c r="C9" s="111">
        <f t="shared" ref="C9:F38" si="0">+K9</f>
        <v>0</v>
      </c>
      <c r="D9" s="317">
        <f t="shared" si="0"/>
        <v>0</v>
      </c>
      <c r="E9" s="181">
        <f t="shared" si="0"/>
        <v>0</v>
      </c>
      <c r="F9" s="114">
        <f t="shared" si="0"/>
        <v>0</v>
      </c>
      <c r="G9" s="113">
        <f t="shared" ref="G9:G48" si="1">+O9*J9</f>
        <v>0</v>
      </c>
      <c r="H9" s="185">
        <f t="shared" ref="H9:H48" si="2">F9*G9</f>
        <v>0</v>
      </c>
      <c r="J9" s="116">
        <v>1</v>
      </c>
      <c r="K9" s="371"/>
      <c r="L9" s="117"/>
      <c r="M9" s="367"/>
      <c r="N9" s="368"/>
      <c r="O9" s="117"/>
    </row>
    <row r="10" spans="2:16" ht="22.5" customHeight="1" x14ac:dyDescent="0.2">
      <c r="B10" s="110">
        <v>2</v>
      </c>
      <c r="C10" s="111">
        <f t="shared" si="0"/>
        <v>0</v>
      </c>
      <c r="D10" s="317">
        <f t="shared" si="0"/>
        <v>0</v>
      </c>
      <c r="E10" s="181">
        <f t="shared" si="0"/>
        <v>0</v>
      </c>
      <c r="F10" s="114">
        <f t="shared" si="0"/>
        <v>0</v>
      </c>
      <c r="G10" s="113">
        <f t="shared" si="1"/>
        <v>0</v>
      </c>
      <c r="H10" s="185">
        <f t="shared" si="2"/>
        <v>0</v>
      </c>
      <c r="J10" s="116">
        <v>1</v>
      </c>
      <c r="K10" s="117"/>
      <c r="L10" s="117"/>
      <c r="M10" s="117"/>
      <c r="N10" s="117"/>
      <c r="O10" s="117"/>
    </row>
    <row r="11" spans="2:16" ht="22.5" customHeight="1" x14ac:dyDescent="0.2">
      <c r="B11" s="110">
        <v>3</v>
      </c>
      <c r="C11" s="111">
        <f t="shared" si="0"/>
        <v>0</v>
      </c>
      <c r="D11" s="317">
        <f t="shared" si="0"/>
        <v>0</v>
      </c>
      <c r="E11" s="181">
        <f t="shared" si="0"/>
        <v>0</v>
      </c>
      <c r="F11" s="114">
        <f t="shared" si="0"/>
        <v>0</v>
      </c>
      <c r="G11" s="113">
        <f t="shared" si="1"/>
        <v>0</v>
      </c>
      <c r="H11" s="185">
        <f t="shared" si="2"/>
        <v>0</v>
      </c>
      <c r="J11" s="116">
        <v>1</v>
      </c>
      <c r="K11" s="117"/>
      <c r="L11" s="117"/>
      <c r="M11" s="117"/>
      <c r="N11" s="117"/>
      <c r="O11" s="117"/>
    </row>
    <row r="12" spans="2:16" ht="22.5" customHeight="1" x14ac:dyDescent="0.2">
      <c r="B12" s="110">
        <v>4</v>
      </c>
      <c r="C12" s="111">
        <f t="shared" si="0"/>
        <v>0</v>
      </c>
      <c r="D12" s="317">
        <f t="shared" si="0"/>
        <v>0</v>
      </c>
      <c r="E12" s="181">
        <f t="shared" si="0"/>
        <v>0</v>
      </c>
      <c r="F12" s="114">
        <f t="shared" si="0"/>
        <v>0</v>
      </c>
      <c r="G12" s="113">
        <f t="shared" si="1"/>
        <v>0</v>
      </c>
      <c r="H12" s="185">
        <f t="shared" si="2"/>
        <v>0</v>
      </c>
      <c r="J12" s="116">
        <v>1</v>
      </c>
      <c r="K12" s="117"/>
      <c r="L12" s="117"/>
      <c r="M12" s="117"/>
      <c r="N12" s="117"/>
      <c r="O12" s="117"/>
    </row>
    <row r="13" spans="2:16" ht="22.5" customHeight="1" x14ac:dyDescent="0.2">
      <c r="B13" s="110">
        <v>5</v>
      </c>
      <c r="C13" s="111">
        <f t="shared" si="0"/>
        <v>0</v>
      </c>
      <c r="D13" s="317">
        <f t="shared" si="0"/>
        <v>0</v>
      </c>
      <c r="E13" s="181">
        <f t="shared" si="0"/>
        <v>0</v>
      </c>
      <c r="F13" s="114">
        <f t="shared" si="0"/>
        <v>0</v>
      </c>
      <c r="G13" s="113">
        <f t="shared" si="1"/>
        <v>0</v>
      </c>
      <c r="H13" s="185">
        <f t="shared" si="2"/>
        <v>0</v>
      </c>
      <c r="J13" s="116">
        <v>1</v>
      </c>
      <c r="K13" s="117"/>
      <c r="L13" s="117"/>
      <c r="M13" s="117"/>
      <c r="N13" s="117"/>
      <c r="O13" s="117"/>
    </row>
    <row r="14" spans="2:16" ht="22.5" customHeight="1" x14ac:dyDescent="0.2">
      <c r="B14" s="110">
        <v>6</v>
      </c>
      <c r="C14" s="111">
        <f t="shared" si="0"/>
        <v>0</v>
      </c>
      <c r="D14" s="317">
        <f t="shared" si="0"/>
        <v>0</v>
      </c>
      <c r="E14" s="181">
        <f t="shared" si="0"/>
        <v>0</v>
      </c>
      <c r="F14" s="114">
        <f t="shared" si="0"/>
        <v>0</v>
      </c>
      <c r="G14" s="113">
        <f t="shared" si="1"/>
        <v>0</v>
      </c>
      <c r="H14" s="185">
        <f t="shared" si="2"/>
        <v>0</v>
      </c>
      <c r="J14" s="116">
        <v>1</v>
      </c>
      <c r="K14" s="117"/>
      <c r="L14" s="117"/>
      <c r="M14" s="117"/>
      <c r="N14" s="117"/>
      <c r="O14" s="117"/>
    </row>
    <row r="15" spans="2:16" ht="22.5" customHeight="1" x14ac:dyDescent="0.2">
      <c r="B15" s="110">
        <v>7</v>
      </c>
      <c r="C15" s="111">
        <f t="shared" si="0"/>
        <v>0</v>
      </c>
      <c r="D15" s="317">
        <f t="shared" si="0"/>
        <v>0</v>
      </c>
      <c r="E15" s="181">
        <f t="shared" si="0"/>
        <v>0</v>
      </c>
      <c r="F15" s="114">
        <f t="shared" si="0"/>
        <v>0</v>
      </c>
      <c r="G15" s="113">
        <f t="shared" si="1"/>
        <v>0</v>
      </c>
      <c r="H15" s="185">
        <f t="shared" si="2"/>
        <v>0</v>
      </c>
      <c r="J15" s="116">
        <v>1</v>
      </c>
      <c r="K15" s="117"/>
      <c r="L15" s="117"/>
      <c r="M15" s="117"/>
      <c r="N15" s="117"/>
      <c r="O15" s="117"/>
    </row>
    <row r="16" spans="2:16" ht="22.5" customHeight="1" x14ac:dyDescent="0.2">
      <c r="B16" s="110">
        <v>8</v>
      </c>
      <c r="C16" s="111">
        <f t="shared" si="0"/>
        <v>0</v>
      </c>
      <c r="D16" s="317">
        <f t="shared" si="0"/>
        <v>0</v>
      </c>
      <c r="E16" s="181">
        <f t="shared" si="0"/>
        <v>0</v>
      </c>
      <c r="F16" s="114">
        <f t="shared" si="0"/>
        <v>0</v>
      </c>
      <c r="G16" s="113">
        <f t="shared" si="1"/>
        <v>0</v>
      </c>
      <c r="H16" s="185">
        <f t="shared" si="2"/>
        <v>0</v>
      </c>
      <c r="J16" s="116">
        <v>1</v>
      </c>
      <c r="K16" s="117"/>
      <c r="L16" s="117"/>
      <c r="M16" s="117"/>
      <c r="N16" s="117"/>
      <c r="O16" s="118"/>
    </row>
    <row r="17" spans="2:15" ht="22.5" customHeight="1" x14ac:dyDescent="0.2">
      <c r="B17" s="110">
        <v>9</v>
      </c>
      <c r="C17" s="111">
        <f t="shared" si="0"/>
        <v>0</v>
      </c>
      <c r="D17" s="317">
        <f t="shared" si="0"/>
        <v>0</v>
      </c>
      <c r="E17" s="181">
        <f t="shared" si="0"/>
        <v>0</v>
      </c>
      <c r="F17" s="114">
        <f t="shared" si="0"/>
        <v>0</v>
      </c>
      <c r="G17" s="113">
        <f t="shared" si="1"/>
        <v>0</v>
      </c>
      <c r="H17" s="185">
        <f t="shared" si="2"/>
        <v>0</v>
      </c>
      <c r="J17" s="116">
        <v>1</v>
      </c>
      <c r="K17" s="117"/>
      <c r="L17" s="117"/>
      <c r="M17" s="117"/>
      <c r="N17" s="117"/>
      <c r="O17" s="118"/>
    </row>
    <row r="18" spans="2:15" ht="22.5" customHeight="1" x14ac:dyDescent="0.2">
      <c r="B18" s="110">
        <v>10</v>
      </c>
      <c r="C18" s="111">
        <f t="shared" si="0"/>
        <v>0</v>
      </c>
      <c r="D18" s="317">
        <f t="shared" si="0"/>
        <v>0</v>
      </c>
      <c r="E18" s="181">
        <f t="shared" si="0"/>
        <v>0</v>
      </c>
      <c r="F18" s="114">
        <f t="shared" si="0"/>
        <v>0</v>
      </c>
      <c r="G18" s="113">
        <f t="shared" si="1"/>
        <v>0</v>
      </c>
      <c r="H18" s="185">
        <f t="shared" si="2"/>
        <v>0</v>
      </c>
      <c r="J18" s="116">
        <v>1</v>
      </c>
      <c r="K18" s="117"/>
      <c r="L18" s="117"/>
      <c r="M18" s="117"/>
      <c r="N18" s="117"/>
      <c r="O18" s="117"/>
    </row>
    <row r="19" spans="2:15" ht="22.5" customHeight="1" x14ac:dyDescent="0.2">
      <c r="B19" s="110">
        <v>11</v>
      </c>
      <c r="C19" s="111">
        <f t="shared" si="0"/>
        <v>0</v>
      </c>
      <c r="D19" s="317">
        <f t="shared" si="0"/>
        <v>0</v>
      </c>
      <c r="E19" s="181">
        <f t="shared" si="0"/>
        <v>0</v>
      </c>
      <c r="F19" s="114">
        <f t="shared" si="0"/>
        <v>0</v>
      </c>
      <c r="G19" s="113">
        <f t="shared" si="1"/>
        <v>0</v>
      </c>
      <c r="H19" s="185">
        <f t="shared" si="2"/>
        <v>0</v>
      </c>
      <c r="J19" s="116">
        <v>1</v>
      </c>
      <c r="K19" s="117"/>
      <c r="L19" s="117"/>
      <c r="M19" s="117"/>
      <c r="N19" s="117"/>
      <c r="O19" s="117"/>
    </row>
    <row r="20" spans="2:15" ht="22.5" customHeight="1" x14ac:dyDescent="0.2">
      <c r="B20" s="110">
        <v>12</v>
      </c>
      <c r="C20" s="111">
        <f t="shared" si="0"/>
        <v>0</v>
      </c>
      <c r="D20" s="317">
        <f t="shared" si="0"/>
        <v>0</v>
      </c>
      <c r="E20" s="181">
        <f t="shared" si="0"/>
        <v>0</v>
      </c>
      <c r="F20" s="114">
        <f t="shared" si="0"/>
        <v>0</v>
      </c>
      <c r="G20" s="113">
        <f t="shared" si="1"/>
        <v>0</v>
      </c>
      <c r="H20" s="185">
        <f t="shared" si="2"/>
        <v>0</v>
      </c>
      <c r="J20" s="116">
        <v>1</v>
      </c>
      <c r="K20" s="117"/>
      <c r="L20" s="117"/>
      <c r="M20" s="117"/>
      <c r="N20" s="117"/>
      <c r="O20" s="118"/>
    </row>
    <row r="21" spans="2:15" ht="22.5" customHeight="1" x14ac:dyDescent="0.2">
      <c r="B21" s="110">
        <v>13</v>
      </c>
      <c r="C21" s="111">
        <f t="shared" si="0"/>
        <v>0</v>
      </c>
      <c r="D21" s="317">
        <f t="shared" si="0"/>
        <v>0</v>
      </c>
      <c r="E21" s="181">
        <f t="shared" si="0"/>
        <v>0</v>
      </c>
      <c r="F21" s="114">
        <f t="shared" si="0"/>
        <v>0</v>
      </c>
      <c r="G21" s="113">
        <f t="shared" si="1"/>
        <v>0</v>
      </c>
      <c r="H21" s="185">
        <f t="shared" si="2"/>
        <v>0</v>
      </c>
      <c r="J21" s="116">
        <v>1</v>
      </c>
      <c r="K21" s="117"/>
      <c r="L21" s="117"/>
      <c r="M21" s="117"/>
      <c r="N21" s="117"/>
      <c r="O21" s="118"/>
    </row>
    <row r="22" spans="2:15" ht="22.5" customHeight="1" x14ac:dyDescent="0.2">
      <c r="B22" s="110">
        <v>14</v>
      </c>
      <c r="C22" s="111">
        <f t="shared" si="0"/>
        <v>0</v>
      </c>
      <c r="D22" s="317">
        <f t="shared" si="0"/>
        <v>0</v>
      </c>
      <c r="E22" s="181">
        <f t="shared" si="0"/>
        <v>0</v>
      </c>
      <c r="F22" s="114">
        <f t="shared" si="0"/>
        <v>0</v>
      </c>
      <c r="G22" s="113">
        <f t="shared" si="1"/>
        <v>0</v>
      </c>
      <c r="H22" s="185">
        <f t="shared" si="2"/>
        <v>0</v>
      </c>
      <c r="J22" s="116">
        <v>1</v>
      </c>
      <c r="K22" s="117"/>
      <c r="L22" s="117"/>
      <c r="M22" s="117"/>
      <c r="N22" s="117"/>
      <c r="O22" s="117"/>
    </row>
    <row r="23" spans="2:15" ht="22.5" customHeight="1" x14ac:dyDescent="0.2">
      <c r="B23" s="110">
        <v>15</v>
      </c>
      <c r="C23" s="111">
        <f t="shared" si="0"/>
        <v>0</v>
      </c>
      <c r="D23" s="317">
        <f t="shared" si="0"/>
        <v>0</v>
      </c>
      <c r="E23" s="181">
        <f t="shared" si="0"/>
        <v>0</v>
      </c>
      <c r="F23" s="114">
        <f t="shared" si="0"/>
        <v>0</v>
      </c>
      <c r="G23" s="113">
        <f t="shared" si="1"/>
        <v>0</v>
      </c>
      <c r="H23" s="185">
        <f t="shared" si="2"/>
        <v>0</v>
      </c>
      <c r="J23" s="116">
        <v>1</v>
      </c>
      <c r="K23" s="117"/>
      <c r="L23" s="117"/>
      <c r="M23" s="117"/>
      <c r="N23" s="117"/>
      <c r="O23" s="117"/>
    </row>
    <row r="24" spans="2:15" ht="22.5" customHeight="1" x14ac:dyDescent="0.2">
      <c r="B24" s="110">
        <v>16</v>
      </c>
      <c r="C24" s="111">
        <f t="shared" si="0"/>
        <v>0</v>
      </c>
      <c r="D24" s="317">
        <f t="shared" si="0"/>
        <v>0</v>
      </c>
      <c r="E24" s="181">
        <f t="shared" si="0"/>
        <v>0</v>
      </c>
      <c r="F24" s="114">
        <f t="shared" si="0"/>
        <v>0</v>
      </c>
      <c r="G24" s="113">
        <f t="shared" si="1"/>
        <v>0</v>
      </c>
      <c r="H24" s="185">
        <f t="shared" si="2"/>
        <v>0</v>
      </c>
      <c r="J24" s="116">
        <v>1</v>
      </c>
      <c r="K24" s="117"/>
      <c r="L24" s="117"/>
      <c r="M24" s="117"/>
      <c r="N24" s="117"/>
      <c r="O24" s="117"/>
    </row>
    <row r="25" spans="2:15" ht="22.5" customHeight="1" x14ac:dyDescent="0.2">
      <c r="B25" s="110">
        <v>17</v>
      </c>
      <c r="C25" s="111">
        <f t="shared" si="0"/>
        <v>0</v>
      </c>
      <c r="D25" s="317">
        <f t="shared" si="0"/>
        <v>0</v>
      </c>
      <c r="E25" s="181">
        <f t="shared" si="0"/>
        <v>0</v>
      </c>
      <c r="F25" s="114">
        <f t="shared" si="0"/>
        <v>0</v>
      </c>
      <c r="G25" s="113">
        <f t="shared" si="1"/>
        <v>0</v>
      </c>
      <c r="H25" s="185">
        <f t="shared" si="2"/>
        <v>0</v>
      </c>
      <c r="J25" s="116">
        <v>1</v>
      </c>
      <c r="K25" s="117"/>
      <c r="L25" s="117"/>
      <c r="M25" s="117"/>
      <c r="N25" s="117"/>
      <c r="O25" s="117"/>
    </row>
    <row r="26" spans="2:15" ht="22.5" customHeight="1" x14ac:dyDescent="0.2">
      <c r="B26" s="110">
        <v>18</v>
      </c>
      <c r="C26" s="111">
        <f t="shared" si="0"/>
        <v>0</v>
      </c>
      <c r="D26" s="317">
        <f t="shared" si="0"/>
        <v>0</v>
      </c>
      <c r="E26" s="181">
        <f t="shared" si="0"/>
        <v>0</v>
      </c>
      <c r="F26" s="114">
        <f t="shared" si="0"/>
        <v>0</v>
      </c>
      <c r="G26" s="113">
        <f t="shared" si="1"/>
        <v>0</v>
      </c>
      <c r="H26" s="185">
        <f t="shared" si="2"/>
        <v>0</v>
      </c>
      <c r="J26" s="116">
        <v>1</v>
      </c>
      <c r="K26" s="117"/>
      <c r="L26" s="117"/>
      <c r="M26" s="117"/>
      <c r="N26" s="117"/>
      <c r="O26" s="118"/>
    </row>
    <row r="27" spans="2:15" ht="22.5" customHeight="1" x14ac:dyDescent="0.2">
      <c r="B27" s="110">
        <v>19</v>
      </c>
      <c r="C27" s="111">
        <f t="shared" si="0"/>
        <v>0</v>
      </c>
      <c r="D27" s="317">
        <f t="shared" si="0"/>
        <v>0</v>
      </c>
      <c r="E27" s="181">
        <f t="shared" si="0"/>
        <v>0</v>
      </c>
      <c r="F27" s="114">
        <f t="shared" si="0"/>
        <v>0</v>
      </c>
      <c r="G27" s="113">
        <f t="shared" si="1"/>
        <v>0</v>
      </c>
      <c r="H27" s="185">
        <f t="shared" si="2"/>
        <v>0</v>
      </c>
      <c r="J27" s="116">
        <v>1</v>
      </c>
      <c r="K27" s="117"/>
      <c r="L27" s="117"/>
      <c r="M27" s="117"/>
      <c r="N27" s="117"/>
      <c r="O27" s="118"/>
    </row>
    <row r="28" spans="2:15" ht="22.5" customHeight="1" x14ac:dyDescent="0.2">
      <c r="B28" s="110">
        <v>20</v>
      </c>
      <c r="C28" s="111">
        <f t="shared" si="0"/>
        <v>0</v>
      </c>
      <c r="D28" s="317">
        <f t="shared" si="0"/>
        <v>0</v>
      </c>
      <c r="E28" s="181">
        <f t="shared" si="0"/>
        <v>0</v>
      </c>
      <c r="F28" s="114">
        <f t="shared" si="0"/>
        <v>0</v>
      </c>
      <c r="G28" s="113">
        <f t="shared" si="1"/>
        <v>0</v>
      </c>
      <c r="H28" s="185">
        <f t="shared" si="2"/>
        <v>0</v>
      </c>
      <c r="J28" s="116">
        <v>1</v>
      </c>
      <c r="K28" s="117"/>
      <c r="L28" s="117"/>
      <c r="M28" s="117"/>
      <c r="N28" s="117"/>
      <c r="O28" s="117"/>
    </row>
    <row r="29" spans="2:15" ht="22.5" customHeight="1" x14ac:dyDescent="0.2">
      <c r="B29" s="110">
        <v>21</v>
      </c>
      <c r="C29" s="111">
        <f t="shared" si="0"/>
        <v>0</v>
      </c>
      <c r="D29" s="317">
        <f t="shared" si="0"/>
        <v>0</v>
      </c>
      <c r="E29" s="181">
        <f t="shared" si="0"/>
        <v>0</v>
      </c>
      <c r="F29" s="114">
        <f t="shared" si="0"/>
        <v>0</v>
      </c>
      <c r="G29" s="113">
        <f t="shared" si="1"/>
        <v>0</v>
      </c>
      <c r="H29" s="185">
        <f t="shared" si="2"/>
        <v>0</v>
      </c>
      <c r="J29" s="116">
        <v>1</v>
      </c>
      <c r="K29" s="117"/>
      <c r="L29" s="117"/>
      <c r="M29" s="117"/>
      <c r="N29" s="117"/>
      <c r="O29" s="117"/>
    </row>
    <row r="30" spans="2:15" ht="22.5" customHeight="1" x14ac:dyDescent="0.2">
      <c r="B30" s="110">
        <v>22</v>
      </c>
      <c r="C30" s="111">
        <f t="shared" si="0"/>
        <v>0</v>
      </c>
      <c r="D30" s="317">
        <f t="shared" si="0"/>
        <v>0</v>
      </c>
      <c r="E30" s="181">
        <f t="shared" si="0"/>
        <v>0</v>
      </c>
      <c r="F30" s="114">
        <f t="shared" si="0"/>
        <v>0</v>
      </c>
      <c r="G30" s="113">
        <f t="shared" si="1"/>
        <v>0</v>
      </c>
      <c r="H30" s="185">
        <f t="shared" si="2"/>
        <v>0</v>
      </c>
      <c r="J30" s="116">
        <v>1</v>
      </c>
      <c r="K30" s="117"/>
      <c r="L30" s="117"/>
      <c r="M30" s="117"/>
      <c r="N30" s="117"/>
      <c r="O30" s="118"/>
    </row>
    <row r="31" spans="2:15" ht="22.5" customHeight="1" x14ac:dyDescent="0.2">
      <c r="B31" s="110">
        <v>23</v>
      </c>
      <c r="C31" s="111">
        <f t="shared" si="0"/>
        <v>0</v>
      </c>
      <c r="D31" s="317">
        <f t="shared" si="0"/>
        <v>0</v>
      </c>
      <c r="E31" s="181">
        <f t="shared" si="0"/>
        <v>0</v>
      </c>
      <c r="F31" s="114">
        <f t="shared" si="0"/>
        <v>0</v>
      </c>
      <c r="G31" s="113">
        <f t="shared" si="1"/>
        <v>0</v>
      </c>
      <c r="H31" s="185">
        <f t="shared" si="2"/>
        <v>0</v>
      </c>
      <c r="J31" s="116">
        <v>1</v>
      </c>
      <c r="K31" s="117"/>
      <c r="L31" s="117"/>
      <c r="M31" s="117"/>
      <c r="N31" s="117"/>
      <c r="O31" s="118"/>
    </row>
    <row r="32" spans="2:15" ht="22.5" customHeight="1" x14ac:dyDescent="0.2">
      <c r="B32" s="110">
        <v>24</v>
      </c>
      <c r="C32" s="111">
        <f t="shared" si="0"/>
        <v>0</v>
      </c>
      <c r="D32" s="317">
        <f t="shared" si="0"/>
        <v>0</v>
      </c>
      <c r="E32" s="181">
        <f t="shared" si="0"/>
        <v>0</v>
      </c>
      <c r="F32" s="114">
        <f t="shared" si="0"/>
        <v>0</v>
      </c>
      <c r="G32" s="113">
        <f t="shared" si="1"/>
        <v>0</v>
      </c>
      <c r="H32" s="185">
        <f t="shared" si="2"/>
        <v>0</v>
      </c>
      <c r="J32" s="116">
        <v>1</v>
      </c>
      <c r="K32" s="117"/>
      <c r="L32" s="117"/>
      <c r="M32" s="117"/>
      <c r="N32" s="117"/>
      <c r="O32" s="117"/>
    </row>
    <row r="33" spans="2:15" ht="22.5" customHeight="1" x14ac:dyDescent="0.2">
      <c r="B33" s="110">
        <v>25</v>
      </c>
      <c r="C33" s="111">
        <f t="shared" si="0"/>
        <v>0</v>
      </c>
      <c r="D33" s="317">
        <f t="shared" si="0"/>
        <v>0</v>
      </c>
      <c r="E33" s="181">
        <f t="shared" si="0"/>
        <v>0</v>
      </c>
      <c r="F33" s="114">
        <f t="shared" si="0"/>
        <v>0</v>
      </c>
      <c r="G33" s="113">
        <f t="shared" si="1"/>
        <v>0</v>
      </c>
      <c r="H33" s="185">
        <f t="shared" si="2"/>
        <v>0</v>
      </c>
      <c r="J33" s="116">
        <v>1</v>
      </c>
      <c r="K33" s="117"/>
      <c r="L33" s="117"/>
      <c r="M33" s="117"/>
      <c r="N33" s="117"/>
      <c r="O33" s="117"/>
    </row>
    <row r="34" spans="2:15" ht="22.5" customHeight="1" x14ac:dyDescent="0.2">
      <c r="B34" s="110">
        <v>26</v>
      </c>
      <c r="C34" s="111">
        <f t="shared" si="0"/>
        <v>0</v>
      </c>
      <c r="D34" s="317">
        <f t="shared" si="0"/>
        <v>0</v>
      </c>
      <c r="E34" s="181">
        <f t="shared" si="0"/>
        <v>0</v>
      </c>
      <c r="F34" s="114">
        <f t="shared" si="0"/>
        <v>0</v>
      </c>
      <c r="G34" s="113">
        <f t="shared" si="1"/>
        <v>0</v>
      </c>
      <c r="H34" s="185">
        <f t="shared" si="2"/>
        <v>0</v>
      </c>
      <c r="J34" s="116">
        <v>1</v>
      </c>
      <c r="K34" s="117"/>
      <c r="L34" s="117"/>
      <c r="M34" s="117"/>
      <c r="N34" s="117"/>
      <c r="O34" s="117"/>
    </row>
    <row r="35" spans="2:15" ht="22.5" customHeight="1" x14ac:dyDescent="0.2">
      <c r="B35" s="110">
        <v>27</v>
      </c>
      <c r="C35" s="111">
        <f t="shared" si="0"/>
        <v>0</v>
      </c>
      <c r="D35" s="317">
        <f t="shared" si="0"/>
        <v>0</v>
      </c>
      <c r="E35" s="181">
        <f t="shared" si="0"/>
        <v>0</v>
      </c>
      <c r="F35" s="114">
        <f t="shared" si="0"/>
        <v>0</v>
      </c>
      <c r="G35" s="113">
        <f t="shared" si="1"/>
        <v>0</v>
      </c>
      <c r="H35" s="185">
        <f t="shared" si="2"/>
        <v>0</v>
      </c>
      <c r="J35" s="116">
        <v>1</v>
      </c>
      <c r="K35" s="119"/>
      <c r="L35" s="120"/>
      <c r="M35" s="117"/>
      <c r="N35" s="117"/>
      <c r="O35" s="117"/>
    </row>
    <row r="36" spans="2:15" ht="22.5" customHeight="1" x14ac:dyDescent="0.2">
      <c r="B36" s="110">
        <v>28</v>
      </c>
      <c r="C36" s="111">
        <f t="shared" si="0"/>
        <v>0</v>
      </c>
      <c r="D36" s="317">
        <f t="shared" si="0"/>
        <v>0</v>
      </c>
      <c r="E36" s="181">
        <f t="shared" si="0"/>
        <v>0</v>
      </c>
      <c r="F36" s="114">
        <f t="shared" si="0"/>
        <v>0</v>
      </c>
      <c r="G36" s="113">
        <f t="shared" si="1"/>
        <v>0</v>
      </c>
      <c r="H36" s="185">
        <f t="shared" si="2"/>
        <v>0</v>
      </c>
      <c r="J36" s="116">
        <v>1</v>
      </c>
      <c r="K36" s="119"/>
      <c r="L36" s="120"/>
      <c r="M36" s="117"/>
      <c r="N36" s="117"/>
      <c r="O36" s="117"/>
    </row>
    <row r="37" spans="2:15" ht="22.5" customHeight="1" x14ac:dyDescent="0.2">
      <c r="B37" s="110">
        <v>29</v>
      </c>
      <c r="C37" s="111">
        <f t="shared" si="0"/>
        <v>0</v>
      </c>
      <c r="D37" s="317">
        <f t="shared" si="0"/>
        <v>0</v>
      </c>
      <c r="E37" s="181">
        <f t="shared" si="0"/>
        <v>0</v>
      </c>
      <c r="F37" s="114">
        <f t="shared" si="0"/>
        <v>0</v>
      </c>
      <c r="G37" s="113">
        <f t="shared" si="1"/>
        <v>0</v>
      </c>
      <c r="H37" s="185">
        <f t="shared" si="2"/>
        <v>0</v>
      </c>
      <c r="J37" s="116">
        <v>1</v>
      </c>
      <c r="K37" s="119"/>
      <c r="L37" s="120"/>
      <c r="M37" s="117"/>
      <c r="N37" s="117"/>
      <c r="O37" s="117"/>
    </row>
    <row r="38" spans="2:15" ht="22.5" customHeight="1" x14ac:dyDescent="0.2">
      <c r="B38" s="110">
        <v>30</v>
      </c>
      <c r="C38" s="111">
        <f t="shared" si="0"/>
        <v>0</v>
      </c>
      <c r="D38" s="317">
        <f t="shared" si="0"/>
        <v>0</v>
      </c>
      <c r="E38" s="181">
        <f t="shared" si="0"/>
        <v>0</v>
      </c>
      <c r="F38" s="114">
        <f t="shared" si="0"/>
        <v>0</v>
      </c>
      <c r="G38" s="113">
        <f t="shared" si="1"/>
        <v>0</v>
      </c>
      <c r="H38" s="185">
        <f t="shared" si="2"/>
        <v>0</v>
      </c>
      <c r="J38" s="116">
        <v>1</v>
      </c>
      <c r="K38" s="119"/>
      <c r="L38" s="120"/>
      <c r="M38" s="117"/>
      <c r="N38" s="117"/>
      <c r="O38" s="117"/>
    </row>
    <row r="39" spans="2:15" ht="22.5" customHeight="1" x14ac:dyDescent="0.2">
      <c r="B39" s="110">
        <v>31</v>
      </c>
      <c r="C39" s="111">
        <f t="shared" ref="C39:F48" si="3">+K39</f>
        <v>0</v>
      </c>
      <c r="D39" s="317">
        <f t="shared" si="3"/>
        <v>0</v>
      </c>
      <c r="E39" s="181">
        <f t="shared" si="3"/>
        <v>0</v>
      </c>
      <c r="F39" s="114">
        <f t="shared" si="3"/>
        <v>0</v>
      </c>
      <c r="G39" s="113">
        <f t="shared" si="1"/>
        <v>0</v>
      </c>
      <c r="H39" s="185">
        <f t="shared" si="2"/>
        <v>0</v>
      </c>
      <c r="J39" s="116">
        <v>1</v>
      </c>
      <c r="K39" s="119"/>
      <c r="L39" s="120"/>
      <c r="M39" s="117"/>
      <c r="N39" s="117"/>
      <c r="O39" s="117"/>
    </row>
    <row r="40" spans="2:15" ht="22.5" customHeight="1" x14ac:dyDescent="0.2">
      <c r="B40" s="110">
        <v>32</v>
      </c>
      <c r="C40" s="111">
        <f t="shared" si="3"/>
        <v>0</v>
      </c>
      <c r="D40" s="317">
        <f t="shared" si="3"/>
        <v>0</v>
      </c>
      <c r="E40" s="181">
        <f t="shared" si="3"/>
        <v>0</v>
      </c>
      <c r="F40" s="114">
        <f t="shared" si="3"/>
        <v>0</v>
      </c>
      <c r="G40" s="113">
        <f t="shared" si="1"/>
        <v>0</v>
      </c>
      <c r="H40" s="185">
        <f t="shared" si="2"/>
        <v>0</v>
      </c>
      <c r="J40" s="116">
        <v>1</v>
      </c>
      <c r="K40" s="119"/>
      <c r="L40" s="120"/>
      <c r="M40" s="117"/>
      <c r="N40" s="117"/>
      <c r="O40" s="117"/>
    </row>
    <row r="41" spans="2:15" ht="22.5" customHeight="1" x14ac:dyDescent="0.2">
      <c r="B41" s="110">
        <v>33</v>
      </c>
      <c r="C41" s="111">
        <f t="shared" si="3"/>
        <v>0</v>
      </c>
      <c r="D41" s="317">
        <f t="shared" si="3"/>
        <v>0</v>
      </c>
      <c r="E41" s="181">
        <f t="shared" si="3"/>
        <v>0</v>
      </c>
      <c r="F41" s="114">
        <f t="shared" si="3"/>
        <v>0</v>
      </c>
      <c r="G41" s="113">
        <f t="shared" si="1"/>
        <v>0</v>
      </c>
      <c r="H41" s="185">
        <f t="shared" si="2"/>
        <v>0</v>
      </c>
      <c r="J41" s="116">
        <v>1</v>
      </c>
      <c r="K41" s="119"/>
      <c r="L41" s="120"/>
      <c r="M41" s="117"/>
      <c r="N41" s="117"/>
      <c r="O41" s="117"/>
    </row>
    <row r="42" spans="2:15" ht="22.5" customHeight="1" x14ac:dyDescent="0.2">
      <c r="B42" s="110">
        <v>34</v>
      </c>
      <c r="C42" s="111">
        <f t="shared" si="3"/>
        <v>0</v>
      </c>
      <c r="D42" s="317">
        <f t="shared" si="3"/>
        <v>0</v>
      </c>
      <c r="E42" s="181">
        <f t="shared" si="3"/>
        <v>0</v>
      </c>
      <c r="F42" s="114">
        <f t="shared" si="3"/>
        <v>0</v>
      </c>
      <c r="G42" s="113">
        <f t="shared" si="1"/>
        <v>0</v>
      </c>
      <c r="H42" s="185">
        <f t="shared" si="2"/>
        <v>0</v>
      </c>
      <c r="J42" s="116">
        <v>1</v>
      </c>
      <c r="K42" s="119"/>
      <c r="L42" s="120"/>
      <c r="M42" s="117"/>
      <c r="N42" s="117"/>
      <c r="O42" s="117"/>
    </row>
    <row r="43" spans="2:15" ht="22.5" customHeight="1" x14ac:dyDescent="0.2">
      <c r="B43" s="110">
        <v>35</v>
      </c>
      <c r="C43" s="111">
        <f t="shared" si="3"/>
        <v>0</v>
      </c>
      <c r="D43" s="317">
        <f t="shared" si="3"/>
        <v>0</v>
      </c>
      <c r="E43" s="181">
        <f t="shared" si="3"/>
        <v>0</v>
      </c>
      <c r="F43" s="114">
        <f t="shared" si="3"/>
        <v>0</v>
      </c>
      <c r="G43" s="113">
        <f t="shared" si="1"/>
        <v>0</v>
      </c>
      <c r="H43" s="185">
        <f t="shared" si="2"/>
        <v>0</v>
      </c>
      <c r="J43" s="116">
        <v>1</v>
      </c>
      <c r="K43" s="119"/>
      <c r="L43" s="120"/>
      <c r="M43" s="117"/>
      <c r="N43" s="117"/>
      <c r="O43" s="117"/>
    </row>
    <row r="44" spans="2:15" ht="22.5" customHeight="1" x14ac:dyDescent="0.2">
      <c r="B44" s="110">
        <v>36</v>
      </c>
      <c r="C44" s="111">
        <f t="shared" si="3"/>
        <v>0</v>
      </c>
      <c r="D44" s="317">
        <f t="shared" si="3"/>
        <v>0</v>
      </c>
      <c r="E44" s="181">
        <f t="shared" si="3"/>
        <v>0</v>
      </c>
      <c r="F44" s="114">
        <f t="shared" si="3"/>
        <v>0</v>
      </c>
      <c r="G44" s="113">
        <f t="shared" si="1"/>
        <v>0</v>
      </c>
      <c r="H44" s="185">
        <f t="shared" si="2"/>
        <v>0</v>
      </c>
      <c r="J44" s="116">
        <v>1</v>
      </c>
      <c r="K44" s="119"/>
      <c r="L44" s="120"/>
      <c r="M44" s="117"/>
      <c r="N44" s="117"/>
      <c r="O44" s="117"/>
    </row>
    <row r="45" spans="2:15" ht="22.5" customHeight="1" x14ac:dyDescent="0.2">
      <c r="B45" s="110">
        <v>37</v>
      </c>
      <c r="C45" s="111">
        <f t="shared" si="3"/>
        <v>0</v>
      </c>
      <c r="D45" s="317">
        <f t="shared" si="3"/>
        <v>0</v>
      </c>
      <c r="E45" s="181">
        <f t="shared" si="3"/>
        <v>0</v>
      </c>
      <c r="F45" s="114">
        <f t="shared" si="3"/>
        <v>0</v>
      </c>
      <c r="G45" s="113">
        <f t="shared" si="1"/>
        <v>0</v>
      </c>
      <c r="H45" s="185">
        <f t="shared" si="2"/>
        <v>0</v>
      </c>
      <c r="J45" s="116">
        <v>1</v>
      </c>
      <c r="K45" s="119"/>
      <c r="L45" s="120"/>
      <c r="M45" s="117"/>
      <c r="N45" s="117"/>
      <c r="O45" s="117"/>
    </row>
    <row r="46" spans="2:15" ht="22.5" customHeight="1" x14ac:dyDescent="0.2">
      <c r="B46" s="110">
        <v>38</v>
      </c>
      <c r="C46" s="111">
        <f t="shared" si="3"/>
        <v>0</v>
      </c>
      <c r="D46" s="317">
        <f t="shared" si="3"/>
        <v>0</v>
      </c>
      <c r="E46" s="181">
        <f t="shared" si="3"/>
        <v>0</v>
      </c>
      <c r="F46" s="114">
        <f t="shared" si="3"/>
        <v>0</v>
      </c>
      <c r="G46" s="113">
        <f t="shared" si="1"/>
        <v>0</v>
      </c>
      <c r="H46" s="185">
        <f t="shared" si="2"/>
        <v>0</v>
      </c>
      <c r="J46" s="116">
        <v>1</v>
      </c>
      <c r="K46" s="119"/>
      <c r="L46" s="120"/>
      <c r="M46" s="117"/>
      <c r="N46" s="117"/>
      <c r="O46" s="117"/>
    </row>
    <row r="47" spans="2:15" ht="22.5" customHeight="1" x14ac:dyDescent="0.2">
      <c r="B47" s="110">
        <v>39</v>
      </c>
      <c r="C47" s="111">
        <f t="shared" si="3"/>
        <v>0</v>
      </c>
      <c r="D47" s="317">
        <f t="shared" si="3"/>
        <v>0</v>
      </c>
      <c r="E47" s="181">
        <f t="shared" si="3"/>
        <v>0</v>
      </c>
      <c r="F47" s="114">
        <f t="shared" si="3"/>
        <v>0</v>
      </c>
      <c r="G47" s="113">
        <f t="shared" si="1"/>
        <v>0</v>
      </c>
      <c r="H47" s="185">
        <f t="shared" si="2"/>
        <v>0</v>
      </c>
      <c r="J47" s="116">
        <v>1</v>
      </c>
      <c r="K47" s="119"/>
      <c r="L47" s="120"/>
      <c r="M47" s="117"/>
      <c r="N47" s="117"/>
      <c r="O47" s="117"/>
    </row>
    <row r="48" spans="2:15" ht="22.5" customHeight="1" thickBot="1" x14ac:dyDescent="0.25">
      <c r="B48" s="302">
        <v>40</v>
      </c>
      <c r="C48" s="303">
        <f t="shared" si="3"/>
        <v>0</v>
      </c>
      <c r="D48" s="318">
        <f t="shared" si="3"/>
        <v>0</v>
      </c>
      <c r="E48" s="263">
        <f t="shared" si="3"/>
        <v>0</v>
      </c>
      <c r="F48" s="304">
        <f t="shared" si="3"/>
        <v>0</v>
      </c>
      <c r="G48" s="267">
        <f t="shared" si="1"/>
        <v>0</v>
      </c>
      <c r="H48" s="268">
        <f t="shared" si="2"/>
        <v>0</v>
      </c>
      <c r="J48" s="116">
        <v>1</v>
      </c>
      <c r="K48" s="119"/>
      <c r="L48" s="120"/>
      <c r="M48" s="117"/>
      <c r="N48" s="117"/>
      <c r="O48" s="117"/>
    </row>
    <row r="49" spans="2:15" ht="22.5" customHeight="1" x14ac:dyDescent="0.25">
      <c r="B49" s="308"/>
      <c r="C49" s="309"/>
      <c r="D49" s="319" t="s">
        <v>67</v>
      </c>
      <c r="E49" s="323"/>
      <c r="F49" s="306"/>
      <c r="G49" s="305"/>
      <c r="H49" s="307">
        <f>SUM(H8:H48)</f>
        <v>0</v>
      </c>
      <c r="J49" s="116"/>
      <c r="K49" s="119"/>
      <c r="L49" s="120"/>
      <c r="M49" s="117"/>
      <c r="N49" s="117"/>
      <c r="O49" s="117"/>
    </row>
    <row r="50" spans="2:15" ht="22.5" customHeight="1" thickBot="1" x14ac:dyDescent="0.25">
      <c r="B50" s="310">
        <f>+K50</f>
        <v>0</v>
      </c>
      <c r="C50" s="311"/>
      <c r="D50" s="320" t="s">
        <v>128</v>
      </c>
      <c r="E50" s="324" t="s">
        <v>94</v>
      </c>
      <c r="F50" s="312">
        <v>25</v>
      </c>
      <c r="G50" s="313">
        <f>H49*F50/100</f>
        <v>0</v>
      </c>
      <c r="H50" s="314"/>
      <c r="J50" s="116"/>
      <c r="K50" s="119"/>
      <c r="L50" s="120"/>
      <c r="M50" s="117"/>
      <c r="N50" s="117"/>
      <c r="O50" s="117"/>
    </row>
    <row r="51" spans="2:15" ht="22.5" customHeight="1" thickBot="1" x14ac:dyDescent="0.3">
      <c r="B51" s="301">
        <f>+K51</f>
        <v>0</v>
      </c>
      <c r="C51" s="130"/>
      <c r="D51" s="127" t="s">
        <v>127</v>
      </c>
      <c r="E51" s="325">
        <f>+N51</f>
        <v>0</v>
      </c>
      <c r="F51" s="126">
        <f>+M51</f>
        <v>0</v>
      </c>
      <c r="G51" s="126"/>
      <c r="H51" s="131">
        <f>SUM(H49+G50)</f>
        <v>0</v>
      </c>
      <c r="K51" s="132"/>
      <c r="L51" s="6"/>
    </row>
  </sheetData>
  <mergeCells count="10">
    <mergeCell ref="L5:L6"/>
    <mergeCell ref="M5:M6"/>
    <mergeCell ref="N5:N6"/>
    <mergeCell ref="O5:O6"/>
    <mergeCell ref="F2:H2"/>
    <mergeCell ref="B3:C3"/>
    <mergeCell ref="B4:C4"/>
    <mergeCell ref="B5:C5"/>
    <mergeCell ref="J5:J6"/>
    <mergeCell ref="K5:K6"/>
  </mergeCells>
  <pageMargins left="0.78740157480314965" right="0.39370078740157483" top="0.39370078740157483" bottom="0.39370078740157483" header="0.15748031496062992" footer="0.19685039370078741"/>
  <pageSetup paperSize="9" scale="62" orientation="landscape" r:id="rId1"/>
  <headerFooter alignWithMargins="0">
    <oddFooter>&amp;LMolio Prisdata Skabelon, &amp;A&amp;RSide &amp;P af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105"/>
  <sheetViews>
    <sheetView showGridLines="0" showZeros="0" zoomScale="75" zoomScaleNormal="75" zoomScaleSheetLayoutView="85" workbookViewId="0">
      <pane ySplit="7" topLeftCell="A8" activePane="bottomLeft" state="frozen"/>
      <selection activeCell="X39" sqref="X39"/>
      <selection pane="bottomLeft" activeCell="C13" sqref="C13"/>
    </sheetView>
  </sheetViews>
  <sheetFormatPr defaultColWidth="9.140625" defaultRowHeight="17.25" customHeight="1" x14ac:dyDescent="0.2"/>
  <cols>
    <col min="1" max="1" width="1.7109375" customWidth="1"/>
    <col min="2" max="2" width="6.7109375" bestFit="1" customWidth="1"/>
    <col min="3" max="3" width="14.42578125" bestFit="1" customWidth="1"/>
    <col min="4" max="4" width="50.85546875" customWidth="1"/>
    <col min="5" max="5" width="9.7109375" customWidth="1"/>
    <col min="6" max="6" width="11.28515625" style="17" bestFit="1" customWidth="1"/>
    <col min="7" max="7" width="9.7109375" customWidth="1"/>
    <col min="8" max="8" width="13.7109375" customWidth="1"/>
    <col min="9" max="9" width="13.7109375" style="4" customWidth="1"/>
    <col min="10" max="10" width="6.28515625" bestFit="1" customWidth="1"/>
    <col min="11" max="19" width="14.28515625" customWidth="1"/>
    <col min="20" max="20" width="14.28515625" style="3" customWidth="1"/>
    <col min="21" max="21" width="15.7109375" style="9" customWidth="1"/>
    <col min="22" max="23" width="20.7109375" style="3" customWidth="1"/>
    <col min="24" max="24" width="5.7109375" customWidth="1"/>
  </cols>
  <sheetData>
    <row r="1" spans="2:25" s="1" customFormat="1" ht="5.0999999999999996" customHeight="1" thickBot="1" x14ac:dyDescent="0.3">
      <c r="B1" s="5"/>
      <c r="C1" s="5"/>
      <c r="D1" s="5"/>
      <c r="E1" s="5"/>
      <c r="F1" s="18"/>
      <c r="G1" s="5"/>
      <c r="H1" s="5"/>
      <c r="I1" s="30"/>
      <c r="J1" s="5"/>
      <c r="S1" s="6"/>
      <c r="T1" s="6"/>
      <c r="U1" s="4"/>
      <c r="V1" s="6"/>
      <c r="W1" s="6"/>
    </row>
    <row r="2" spans="2:25" ht="21" thickBot="1" x14ac:dyDescent="0.25">
      <c r="B2" s="579" t="s">
        <v>46</v>
      </c>
      <c r="C2" s="580"/>
      <c r="D2" s="580"/>
      <c r="E2" s="580"/>
      <c r="F2" s="580"/>
      <c r="G2" s="580"/>
      <c r="H2" s="580"/>
      <c r="I2" s="580"/>
      <c r="J2" s="580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0"/>
      <c r="W2" s="582"/>
    </row>
    <row r="3" spans="2:25" ht="22.5" customHeight="1" x14ac:dyDescent="0.25">
      <c r="B3" s="594" t="s">
        <v>1</v>
      </c>
      <c r="C3" s="595"/>
      <c r="D3" s="572"/>
      <c r="E3" s="572"/>
      <c r="F3" s="572"/>
      <c r="G3" s="572"/>
      <c r="H3" s="572"/>
      <c r="I3" s="572"/>
      <c r="J3" s="573"/>
      <c r="K3" s="51" t="s">
        <v>55</v>
      </c>
      <c r="L3" s="598"/>
      <c r="M3" s="599"/>
      <c r="N3" s="51" t="s">
        <v>57</v>
      </c>
      <c r="O3" s="53">
        <v>2500</v>
      </c>
      <c r="P3" s="51" t="s">
        <v>12</v>
      </c>
      <c r="Q3" s="55"/>
      <c r="R3" s="51" t="s">
        <v>14</v>
      </c>
      <c r="S3" s="58"/>
      <c r="T3" s="51" t="s">
        <v>2</v>
      </c>
      <c r="U3" s="60"/>
      <c r="V3" s="33"/>
      <c r="W3" s="36"/>
    </row>
    <row r="4" spans="2:25" ht="22.5" customHeight="1" thickBot="1" x14ac:dyDescent="0.3">
      <c r="B4" s="596" t="s">
        <v>49</v>
      </c>
      <c r="C4" s="597"/>
      <c r="D4" s="574"/>
      <c r="E4" s="574"/>
      <c r="F4" s="574"/>
      <c r="G4" s="574"/>
      <c r="H4" s="574"/>
      <c r="I4" s="574"/>
      <c r="J4" s="575"/>
      <c r="K4" s="52" t="s">
        <v>56</v>
      </c>
      <c r="L4" s="570"/>
      <c r="M4" s="571"/>
      <c r="N4" s="52"/>
      <c r="O4" s="54"/>
      <c r="P4" s="56" t="s">
        <v>11</v>
      </c>
      <c r="Q4" s="57"/>
      <c r="R4" s="56" t="s">
        <v>10</v>
      </c>
      <c r="S4" s="59"/>
      <c r="T4" s="56" t="s">
        <v>9</v>
      </c>
      <c r="U4" s="61"/>
      <c r="V4" s="34"/>
      <c r="W4" s="37"/>
    </row>
    <row r="5" spans="2:25" ht="15.6" customHeight="1" thickBot="1" x14ac:dyDescent="0.3">
      <c r="B5" s="352"/>
      <c r="C5" s="352"/>
      <c r="D5" s="353"/>
      <c r="E5" s="353"/>
      <c r="F5" s="353"/>
      <c r="G5" s="353"/>
      <c r="H5" s="353"/>
      <c r="I5" s="353"/>
      <c r="J5" s="353"/>
      <c r="K5" s="354"/>
      <c r="L5" s="355"/>
      <c r="M5" s="355"/>
      <c r="N5" s="354"/>
      <c r="O5" s="356"/>
      <c r="P5" s="357"/>
      <c r="Q5" s="358"/>
      <c r="R5" s="357"/>
      <c r="S5" s="359"/>
      <c r="T5" s="357"/>
      <c r="U5" s="360"/>
      <c r="V5" s="33"/>
      <c r="W5" s="33"/>
    </row>
    <row r="6" spans="2:25" s="7" customFormat="1" ht="20.100000000000001" customHeight="1" x14ac:dyDescent="0.2">
      <c r="B6" s="590" t="s">
        <v>4</v>
      </c>
      <c r="C6" s="602" t="s">
        <v>148</v>
      </c>
      <c r="D6" s="602" t="s">
        <v>54</v>
      </c>
      <c r="E6" s="592" t="s">
        <v>15</v>
      </c>
      <c r="F6" s="604" t="s">
        <v>48</v>
      </c>
      <c r="G6" s="592" t="s">
        <v>0</v>
      </c>
      <c r="H6" s="592" t="s">
        <v>16</v>
      </c>
      <c r="I6" s="592" t="s">
        <v>3</v>
      </c>
      <c r="J6" s="600" t="s">
        <v>47</v>
      </c>
      <c r="K6" s="585" t="s">
        <v>5</v>
      </c>
      <c r="L6" s="586"/>
      <c r="M6" s="586"/>
      <c r="N6" s="586"/>
      <c r="O6" s="586"/>
      <c r="P6" s="586"/>
      <c r="Q6" s="586"/>
      <c r="R6" s="586"/>
      <c r="S6" s="586"/>
      <c r="T6" s="587"/>
      <c r="U6" s="588" t="s">
        <v>50</v>
      </c>
      <c r="V6" s="583" t="s">
        <v>6</v>
      </c>
      <c r="W6" s="584"/>
    </row>
    <row r="7" spans="2:25" ht="20.100000000000001" customHeight="1" thickBot="1" x14ac:dyDescent="0.25">
      <c r="B7" s="591"/>
      <c r="C7" s="603"/>
      <c r="D7" s="603"/>
      <c r="E7" s="593"/>
      <c r="F7" s="605"/>
      <c r="G7" s="593"/>
      <c r="H7" s="593"/>
      <c r="I7" s="593"/>
      <c r="J7" s="601"/>
      <c r="K7" s="46">
        <v>2016</v>
      </c>
      <c r="L7" s="47">
        <f t="shared" ref="L7:T7" si="0">K7+1</f>
        <v>2017</v>
      </c>
      <c r="M7" s="47">
        <f t="shared" si="0"/>
        <v>2018</v>
      </c>
      <c r="N7" s="47">
        <f t="shared" si="0"/>
        <v>2019</v>
      </c>
      <c r="O7" s="47">
        <f t="shared" si="0"/>
        <v>2020</v>
      </c>
      <c r="P7" s="47">
        <f t="shared" si="0"/>
        <v>2021</v>
      </c>
      <c r="Q7" s="47">
        <f t="shared" si="0"/>
        <v>2022</v>
      </c>
      <c r="R7" s="47">
        <f t="shared" si="0"/>
        <v>2023</v>
      </c>
      <c r="S7" s="47">
        <f t="shared" si="0"/>
        <v>2024</v>
      </c>
      <c r="T7" s="48">
        <f t="shared" si="0"/>
        <v>2025</v>
      </c>
      <c r="U7" s="589"/>
      <c r="V7" s="49" t="s">
        <v>7</v>
      </c>
      <c r="W7" s="50" t="s">
        <v>8</v>
      </c>
      <c r="Y7" s="2"/>
    </row>
    <row r="8" spans="2:25" s="4" customFormat="1" ht="22.5" customHeight="1" x14ac:dyDescent="0.2">
      <c r="B8" s="576" t="s">
        <v>53</v>
      </c>
      <c r="C8" s="577"/>
      <c r="D8" s="578"/>
      <c r="E8" s="27"/>
      <c r="F8" s="19"/>
      <c r="G8" s="15"/>
      <c r="H8" s="15"/>
      <c r="I8" s="15"/>
      <c r="J8" s="35"/>
      <c r="K8" s="22"/>
      <c r="L8" s="23"/>
      <c r="M8" s="23"/>
      <c r="N8" s="23"/>
      <c r="O8" s="23"/>
      <c r="P8" s="23"/>
      <c r="Q8" s="23"/>
      <c r="R8" s="23"/>
      <c r="S8" s="23"/>
      <c r="T8" s="24"/>
      <c r="U8" s="32"/>
      <c r="V8" s="28"/>
      <c r="W8" s="29"/>
    </row>
    <row r="9" spans="2:25" s="4" customFormat="1" ht="22.5" customHeight="1" x14ac:dyDescent="0.2">
      <c r="B9" s="62"/>
      <c r="C9" s="63" t="s">
        <v>111</v>
      </c>
      <c r="D9" s="64" t="s">
        <v>42</v>
      </c>
      <c r="E9" s="65"/>
      <c r="F9" s="66"/>
      <c r="G9" s="67"/>
      <c r="H9" s="67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2"/>
      <c r="U9" s="73"/>
      <c r="V9" s="74"/>
      <c r="W9" s="75"/>
    </row>
    <row r="10" spans="2:25" s="4" customFormat="1" ht="22.5" customHeight="1" x14ac:dyDescent="0.2">
      <c r="B10" s="76"/>
      <c r="C10" s="11"/>
      <c r="D10" s="12"/>
      <c r="E10" s="25"/>
      <c r="F10" s="77"/>
      <c r="G10" s="12"/>
      <c r="H10" s="78"/>
      <c r="I10" s="79">
        <f>H10*G10</f>
        <v>0</v>
      </c>
      <c r="J10" s="80" t="s">
        <v>17</v>
      </c>
      <c r="K10" s="22"/>
      <c r="L10" s="23"/>
      <c r="M10" s="23"/>
      <c r="N10" s="23"/>
      <c r="O10" s="23"/>
      <c r="P10" s="23"/>
      <c r="Q10" s="23"/>
      <c r="R10" s="23"/>
      <c r="S10" s="23"/>
      <c r="T10" s="24"/>
      <c r="U10" s="21">
        <f t="shared" ref="U10:U20" si="1">SUM(K10:T10)</f>
        <v>0</v>
      </c>
      <c r="V10" s="81"/>
      <c r="W10" s="82"/>
    </row>
    <row r="11" spans="2:25" s="4" customFormat="1" ht="22.5" customHeight="1" x14ac:dyDescent="0.2">
      <c r="B11" s="76"/>
      <c r="C11" s="11"/>
      <c r="D11" s="12"/>
      <c r="E11" s="25"/>
      <c r="F11" s="77"/>
      <c r="G11" s="12"/>
      <c r="H11" s="78"/>
      <c r="I11" s="79">
        <f>H11*G11</f>
        <v>0</v>
      </c>
      <c r="J11" s="80" t="s">
        <v>17</v>
      </c>
      <c r="K11" s="22"/>
      <c r="L11" s="23"/>
      <c r="M11" s="23"/>
      <c r="N11" s="23"/>
      <c r="O11" s="23"/>
      <c r="P11" s="23"/>
      <c r="Q11" s="23"/>
      <c r="R11" s="23"/>
      <c r="S11" s="23"/>
      <c r="T11" s="24"/>
      <c r="U11" s="21">
        <f t="shared" si="1"/>
        <v>0</v>
      </c>
      <c r="V11" s="81"/>
      <c r="W11" s="82"/>
    </row>
    <row r="12" spans="2:25" s="4" customFormat="1" ht="22.5" customHeight="1" thickBot="1" x14ac:dyDescent="0.25">
      <c r="B12" s="76"/>
      <c r="C12" s="340"/>
      <c r="D12" s="14" t="s">
        <v>116</v>
      </c>
      <c r="E12" s="25"/>
      <c r="F12" s="77"/>
      <c r="G12" s="12"/>
      <c r="H12" s="78"/>
      <c r="I12" s="79"/>
      <c r="J12" s="80"/>
      <c r="K12" s="22"/>
      <c r="L12" s="23"/>
      <c r="M12" s="23"/>
      <c r="N12" s="23"/>
      <c r="O12" s="23"/>
      <c r="P12" s="23"/>
      <c r="Q12" s="23"/>
      <c r="R12" s="23"/>
      <c r="S12" s="23"/>
      <c r="T12" s="24"/>
      <c r="U12" s="21"/>
      <c r="V12" s="81"/>
      <c r="W12" s="82"/>
    </row>
    <row r="13" spans="2:25" s="4" customFormat="1" ht="22.5" customHeight="1" thickBot="1" x14ac:dyDescent="0.25">
      <c r="B13" s="376"/>
      <c r="C13" s="379" t="s">
        <v>143</v>
      </c>
      <c r="D13" s="377" t="s">
        <v>134</v>
      </c>
      <c r="E13" s="345" t="s">
        <v>141</v>
      </c>
      <c r="F13" s="496" t="s">
        <v>135</v>
      </c>
      <c r="G13" s="497">
        <v>5000</v>
      </c>
      <c r="H13" s="498">
        <v>0.33</v>
      </c>
      <c r="I13" s="79">
        <f>H13*G13</f>
        <v>1650</v>
      </c>
      <c r="J13" s="80" t="s">
        <v>17</v>
      </c>
      <c r="K13" s="22">
        <v>3300</v>
      </c>
      <c r="L13" s="22">
        <v>3300</v>
      </c>
      <c r="M13" s="22">
        <v>3300</v>
      </c>
      <c r="N13" s="22">
        <v>3300</v>
      </c>
      <c r="O13" s="22">
        <v>3300</v>
      </c>
      <c r="P13" s="22">
        <v>3300</v>
      </c>
      <c r="Q13" s="22">
        <v>3300</v>
      </c>
      <c r="R13" s="22">
        <v>3300</v>
      </c>
      <c r="S13" s="22">
        <v>3300</v>
      </c>
      <c r="T13" s="22">
        <v>3300</v>
      </c>
      <c r="U13" s="21">
        <f t="shared" si="1"/>
        <v>33000</v>
      </c>
      <c r="V13" s="81"/>
      <c r="W13" s="82"/>
    </row>
    <row r="14" spans="2:25" s="4" customFormat="1" ht="22.5" customHeight="1" x14ac:dyDescent="0.2">
      <c r="B14" s="76"/>
      <c r="C14" s="380" t="s">
        <v>144</v>
      </c>
      <c r="D14" s="347" t="s">
        <v>136</v>
      </c>
      <c r="E14" s="345" t="s">
        <v>141</v>
      </c>
      <c r="F14" s="496" t="s">
        <v>135</v>
      </c>
      <c r="G14" s="497">
        <v>5000</v>
      </c>
      <c r="H14" s="498">
        <v>0.33</v>
      </c>
      <c r="I14" s="79">
        <f>H14*G14</f>
        <v>1650</v>
      </c>
      <c r="J14" s="80" t="s">
        <v>17</v>
      </c>
      <c r="K14" s="22">
        <v>3300</v>
      </c>
      <c r="L14" s="22">
        <v>3300</v>
      </c>
      <c r="M14" s="22">
        <v>3300</v>
      </c>
      <c r="N14" s="22">
        <v>3300</v>
      </c>
      <c r="O14" s="22">
        <v>3300</v>
      </c>
      <c r="P14" s="22">
        <v>3300</v>
      </c>
      <c r="Q14" s="22">
        <v>3300</v>
      </c>
      <c r="R14" s="22">
        <v>3300</v>
      </c>
      <c r="S14" s="22">
        <v>3300</v>
      </c>
      <c r="T14" s="22">
        <v>3300</v>
      </c>
      <c r="U14" s="21">
        <f t="shared" si="1"/>
        <v>33000</v>
      </c>
      <c r="V14" s="81"/>
      <c r="W14" s="82"/>
    </row>
    <row r="15" spans="2:25" s="4" customFormat="1" ht="22.5" customHeight="1" x14ac:dyDescent="0.2">
      <c r="B15" s="76"/>
      <c r="C15" s="11"/>
      <c r="D15" s="14" t="s">
        <v>117</v>
      </c>
      <c r="E15" s="25"/>
      <c r="F15" s="77"/>
      <c r="G15" s="12"/>
      <c r="H15" s="78"/>
      <c r="I15" s="79"/>
      <c r="J15" s="80"/>
      <c r="K15" s="22"/>
      <c r="L15" s="23"/>
      <c r="M15" s="23"/>
      <c r="N15" s="23"/>
      <c r="O15" s="23"/>
      <c r="P15" s="23"/>
      <c r="Q15" s="23"/>
      <c r="R15" s="23"/>
      <c r="S15" s="23"/>
      <c r="T15" s="24"/>
      <c r="U15" s="21"/>
      <c r="V15" s="81"/>
      <c r="W15" s="82"/>
    </row>
    <row r="16" spans="2:25" s="4" customFormat="1" ht="22.5" customHeight="1" x14ac:dyDescent="0.2">
      <c r="B16" s="76"/>
      <c r="C16" s="11"/>
      <c r="D16" s="12"/>
      <c r="E16" s="345"/>
      <c r="F16" s="77"/>
      <c r="G16" s="12"/>
      <c r="H16" s="78"/>
      <c r="I16" s="79">
        <f>H16*G16</f>
        <v>0</v>
      </c>
      <c r="J16" s="80" t="s">
        <v>17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1">
        <f t="shared" si="1"/>
        <v>0</v>
      </c>
      <c r="V16" s="81"/>
      <c r="W16" s="82"/>
    </row>
    <row r="17" spans="2:23" s="4" customFormat="1" ht="22.5" customHeight="1" x14ac:dyDescent="0.2">
      <c r="B17" s="76"/>
      <c r="C17" s="11"/>
      <c r="D17" s="12"/>
      <c r="E17" s="25"/>
      <c r="F17" s="77"/>
      <c r="G17" s="12"/>
      <c r="H17" s="78"/>
      <c r="I17" s="79">
        <f t="shared" ref="I17:I50" si="2">H17*G17</f>
        <v>0</v>
      </c>
      <c r="J17" s="80" t="s">
        <v>17</v>
      </c>
      <c r="K17" s="22"/>
      <c r="L17" s="23"/>
      <c r="M17" s="23"/>
      <c r="N17" s="23"/>
      <c r="O17" s="23"/>
      <c r="P17" s="23"/>
      <c r="Q17" s="23"/>
      <c r="R17" s="23"/>
      <c r="S17" s="23"/>
      <c r="T17" s="24"/>
      <c r="U17" s="21">
        <f t="shared" si="1"/>
        <v>0</v>
      </c>
      <c r="V17" s="81"/>
      <c r="W17" s="82"/>
    </row>
    <row r="18" spans="2:23" s="4" customFormat="1" ht="22.5" customHeight="1" x14ac:dyDescent="0.2">
      <c r="B18" s="76"/>
      <c r="C18" s="11"/>
      <c r="D18" s="14" t="s">
        <v>118</v>
      </c>
      <c r="E18" s="25"/>
      <c r="F18" s="77"/>
      <c r="G18" s="12"/>
      <c r="H18" s="78"/>
      <c r="I18" s="79"/>
      <c r="J18" s="80"/>
      <c r="K18" s="22"/>
      <c r="L18" s="23"/>
      <c r="M18" s="23"/>
      <c r="N18" s="23"/>
      <c r="O18" s="23"/>
      <c r="P18" s="23"/>
      <c r="Q18" s="23"/>
      <c r="R18" s="23"/>
      <c r="S18" s="23"/>
      <c r="T18" s="24"/>
      <c r="U18" s="21"/>
      <c r="V18" s="81"/>
      <c r="W18" s="82"/>
    </row>
    <row r="19" spans="2:23" s="4" customFormat="1" ht="22.5" customHeight="1" x14ac:dyDescent="0.2">
      <c r="B19" s="76"/>
      <c r="C19" s="11"/>
      <c r="D19" s="12"/>
      <c r="E19" s="25"/>
      <c r="F19" s="77"/>
      <c r="G19" s="12"/>
      <c r="H19" s="78"/>
      <c r="I19" s="79">
        <f t="shared" si="2"/>
        <v>0</v>
      </c>
      <c r="J19" s="80" t="s">
        <v>17</v>
      </c>
      <c r="K19" s="22"/>
      <c r="L19" s="23"/>
      <c r="M19" s="23"/>
      <c r="N19" s="23"/>
      <c r="O19" s="23"/>
      <c r="P19" s="23"/>
      <c r="Q19" s="23"/>
      <c r="R19" s="23"/>
      <c r="S19" s="23"/>
      <c r="T19" s="24"/>
      <c r="U19" s="21">
        <f t="shared" si="1"/>
        <v>0</v>
      </c>
      <c r="V19" s="81"/>
      <c r="W19" s="82"/>
    </row>
    <row r="20" spans="2:23" s="6" customFormat="1" ht="22.5" customHeight="1" x14ac:dyDescent="0.2">
      <c r="B20" s="13"/>
      <c r="C20" s="11"/>
      <c r="D20" s="12"/>
      <c r="E20" s="25"/>
      <c r="F20" s="77"/>
      <c r="G20" s="12"/>
      <c r="H20" s="78"/>
      <c r="I20" s="79">
        <f t="shared" si="2"/>
        <v>0</v>
      </c>
      <c r="J20" s="80" t="s">
        <v>17</v>
      </c>
      <c r="K20" s="22"/>
      <c r="L20" s="23"/>
      <c r="M20" s="23"/>
      <c r="N20" s="23"/>
      <c r="O20" s="23"/>
      <c r="P20" s="23"/>
      <c r="Q20" s="23"/>
      <c r="R20" s="23"/>
      <c r="S20" s="23"/>
      <c r="T20" s="24"/>
      <c r="U20" s="21">
        <f t="shared" si="1"/>
        <v>0</v>
      </c>
      <c r="V20" s="83"/>
      <c r="W20" s="82"/>
    </row>
    <row r="21" spans="2:23" s="6" customFormat="1" ht="22.5" customHeight="1" x14ac:dyDescent="0.2">
      <c r="B21" s="84"/>
      <c r="C21" s="63" t="s">
        <v>41</v>
      </c>
      <c r="D21" s="64" t="s">
        <v>40</v>
      </c>
      <c r="E21" s="65"/>
      <c r="F21" s="85"/>
      <c r="G21" s="67"/>
      <c r="H21" s="86"/>
      <c r="I21" s="68"/>
      <c r="J21" s="69"/>
      <c r="K21" s="70"/>
      <c r="L21" s="71"/>
      <c r="M21" s="71"/>
      <c r="N21" s="71"/>
      <c r="O21" s="71"/>
      <c r="P21" s="71"/>
      <c r="Q21" s="71"/>
      <c r="R21" s="71"/>
      <c r="S21" s="71"/>
      <c r="T21" s="72"/>
      <c r="U21" s="73"/>
      <c r="V21" s="87"/>
      <c r="W21" s="75"/>
    </row>
    <row r="22" spans="2:23" s="6" customFormat="1" ht="22.5" customHeight="1" x14ac:dyDescent="0.2">
      <c r="B22" s="13"/>
      <c r="C22" s="11"/>
      <c r="D22" s="12"/>
      <c r="E22" s="12"/>
      <c r="F22" s="25"/>
      <c r="G22" s="16"/>
      <c r="H22" s="78"/>
      <c r="I22" s="79">
        <f t="shared" si="2"/>
        <v>0</v>
      </c>
      <c r="J22" s="80" t="s">
        <v>17</v>
      </c>
      <c r="K22" s="22"/>
      <c r="L22" s="23"/>
      <c r="M22" s="23"/>
      <c r="N22" s="23"/>
      <c r="O22" s="23"/>
      <c r="P22" s="23"/>
      <c r="Q22" s="23"/>
      <c r="R22" s="23"/>
      <c r="S22" s="23"/>
      <c r="T22" s="24"/>
      <c r="U22" s="21">
        <f t="shared" ref="U22:U52" si="3">SUM(K22:T22)</f>
        <v>0</v>
      </c>
      <c r="V22" s="83"/>
      <c r="W22" s="82"/>
    </row>
    <row r="23" spans="2:23" s="6" customFormat="1" ht="22.5" customHeight="1" x14ac:dyDescent="0.2">
      <c r="B23" s="13"/>
      <c r="C23" s="11"/>
      <c r="D23" s="12"/>
      <c r="E23" s="12"/>
      <c r="F23" s="25"/>
      <c r="G23" s="16"/>
      <c r="H23" s="78"/>
      <c r="I23" s="79">
        <f t="shared" si="2"/>
        <v>0</v>
      </c>
      <c r="J23" s="80" t="s">
        <v>17</v>
      </c>
      <c r="K23" s="22"/>
      <c r="L23" s="23"/>
      <c r="M23" s="23"/>
      <c r="N23" s="23"/>
      <c r="O23" s="23"/>
      <c r="P23" s="23"/>
      <c r="Q23" s="23"/>
      <c r="R23" s="23"/>
      <c r="S23" s="23"/>
      <c r="T23" s="24"/>
      <c r="U23" s="21">
        <f t="shared" si="3"/>
        <v>0</v>
      </c>
      <c r="V23" s="83"/>
      <c r="W23" s="82"/>
    </row>
    <row r="24" spans="2:23" s="6" customFormat="1" ht="22.5" customHeight="1" x14ac:dyDescent="0.2">
      <c r="B24" s="13"/>
      <c r="C24" s="11"/>
      <c r="D24" s="14" t="s">
        <v>20</v>
      </c>
      <c r="E24" s="12"/>
      <c r="F24" s="25"/>
      <c r="G24" s="16"/>
      <c r="H24" s="78"/>
      <c r="I24" s="79"/>
      <c r="J24" s="80"/>
      <c r="K24" s="22"/>
      <c r="L24" s="23"/>
      <c r="M24" s="23"/>
      <c r="N24" s="23"/>
      <c r="O24" s="23"/>
      <c r="P24" s="23"/>
      <c r="Q24" s="23"/>
      <c r="R24" s="23"/>
      <c r="S24" s="23"/>
      <c r="T24" s="24"/>
      <c r="U24" s="21"/>
      <c r="V24" s="83"/>
      <c r="W24" s="82"/>
    </row>
    <row r="25" spans="2:23" s="6" customFormat="1" ht="22.5" customHeight="1" x14ac:dyDescent="0.2">
      <c r="B25" s="13"/>
      <c r="C25" s="11"/>
      <c r="D25" s="12"/>
      <c r="E25" s="12"/>
      <c r="F25" s="25"/>
      <c r="G25" s="16"/>
      <c r="H25" s="78"/>
      <c r="I25" s="79">
        <f>H25*G25</f>
        <v>0</v>
      </c>
      <c r="J25" s="80" t="s">
        <v>17</v>
      </c>
      <c r="K25" s="22"/>
      <c r="L25" s="23"/>
      <c r="M25" s="23"/>
      <c r="N25" s="23"/>
      <c r="O25" s="23"/>
      <c r="P25" s="23"/>
      <c r="Q25" s="23"/>
      <c r="R25" s="23"/>
      <c r="S25" s="23"/>
      <c r="T25" s="24"/>
      <c r="U25" s="21">
        <f t="shared" si="3"/>
        <v>0</v>
      </c>
      <c r="V25" s="83"/>
      <c r="W25" s="82"/>
    </row>
    <row r="26" spans="2:23" s="6" customFormat="1" ht="22.5" customHeight="1" x14ac:dyDescent="0.2">
      <c r="B26" s="13"/>
      <c r="C26" s="11"/>
      <c r="D26" s="12"/>
      <c r="E26" s="12"/>
      <c r="F26" s="25"/>
      <c r="G26" s="16"/>
      <c r="H26" s="78"/>
      <c r="I26" s="79">
        <f t="shared" si="2"/>
        <v>0</v>
      </c>
      <c r="J26" s="80" t="s">
        <v>17</v>
      </c>
      <c r="K26" s="22"/>
      <c r="L26" s="23"/>
      <c r="M26" s="23"/>
      <c r="N26" s="23"/>
      <c r="O26" s="23"/>
      <c r="P26" s="23"/>
      <c r="Q26" s="23"/>
      <c r="R26" s="23"/>
      <c r="S26" s="23"/>
      <c r="T26" s="24"/>
      <c r="U26" s="21">
        <f t="shared" si="3"/>
        <v>0</v>
      </c>
      <c r="V26" s="83"/>
      <c r="W26" s="82"/>
    </row>
    <row r="27" spans="2:23" s="6" customFormat="1" ht="22.5" customHeight="1" x14ac:dyDescent="0.2">
      <c r="B27" s="13"/>
      <c r="C27" s="11"/>
      <c r="D27" s="14" t="s">
        <v>21</v>
      </c>
      <c r="E27" s="12"/>
      <c r="F27" s="25"/>
      <c r="G27" s="16"/>
      <c r="H27" s="78"/>
      <c r="I27" s="79"/>
      <c r="J27" s="80"/>
      <c r="K27" s="22"/>
      <c r="L27" s="23"/>
      <c r="M27" s="23"/>
      <c r="N27" s="23"/>
      <c r="O27" s="23"/>
      <c r="P27" s="23"/>
      <c r="Q27" s="23"/>
      <c r="R27" s="23"/>
      <c r="S27" s="23"/>
      <c r="T27" s="24"/>
      <c r="U27" s="21"/>
      <c r="V27" s="83"/>
      <c r="W27" s="82"/>
    </row>
    <row r="28" spans="2:23" s="6" customFormat="1" ht="22.5" customHeight="1" x14ac:dyDescent="0.2">
      <c r="B28" s="13"/>
      <c r="C28" s="11"/>
      <c r="D28" s="12"/>
      <c r="E28" s="12"/>
      <c r="F28" s="25"/>
      <c r="G28" s="16"/>
      <c r="H28" s="78"/>
      <c r="I28" s="79">
        <f t="shared" si="2"/>
        <v>0</v>
      </c>
      <c r="J28" s="80" t="s">
        <v>17</v>
      </c>
      <c r="K28" s="22"/>
      <c r="L28" s="23"/>
      <c r="M28" s="23"/>
      <c r="N28" s="23"/>
      <c r="O28" s="23"/>
      <c r="P28" s="23"/>
      <c r="Q28" s="23"/>
      <c r="R28" s="23"/>
      <c r="S28" s="23"/>
      <c r="T28" s="24"/>
      <c r="U28" s="21">
        <f t="shared" si="3"/>
        <v>0</v>
      </c>
      <c r="V28" s="83"/>
      <c r="W28" s="82"/>
    </row>
    <row r="29" spans="2:23" s="6" customFormat="1" ht="22.5" customHeight="1" x14ac:dyDescent="0.2">
      <c r="B29" s="13"/>
      <c r="C29" s="11"/>
      <c r="D29" s="12"/>
      <c r="E29" s="12"/>
      <c r="F29" s="25"/>
      <c r="G29" s="16"/>
      <c r="H29" s="78"/>
      <c r="I29" s="79">
        <f t="shared" si="2"/>
        <v>0</v>
      </c>
      <c r="J29" s="80" t="s">
        <v>17</v>
      </c>
      <c r="K29" s="22"/>
      <c r="L29" s="23"/>
      <c r="M29" s="23"/>
      <c r="N29" s="23"/>
      <c r="O29" s="23"/>
      <c r="P29" s="23"/>
      <c r="Q29" s="23"/>
      <c r="R29" s="23"/>
      <c r="S29" s="23"/>
      <c r="T29" s="24"/>
      <c r="U29" s="21">
        <f t="shared" si="3"/>
        <v>0</v>
      </c>
      <c r="V29" s="83"/>
      <c r="W29" s="82"/>
    </row>
    <row r="30" spans="2:23" s="6" customFormat="1" ht="22.5" customHeight="1" x14ac:dyDescent="0.2">
      <c r="B30" s="13"/>
      <c r="C30" s="11"/>
      <c r="D30" s="14" t="s">
        <v>22</v>
      </c>
      <c r="E30" s="12"/>
      <c r="F30" s="25"/>
      <c r="G30" s="16"/>
      <c r="H30" s="78"/>
      <c r="I30" s="79"/>
      <c r="J30" s="80"/>
      <c r="K30" s="22"/>
      <c r="L30" s="23"/>
      <c r="M30" s="23"/>
      <c r="N30" s="23"/>
      <c r="O30" s="23"/>
      <c r="P30" s="23"/>
      <c r="Q30" s="23"/>
      <c r="R30" s="23"/>
      <c r="S30" s="23"/>
      <c r="T30" s="24"/>
      <c r="U30" s="21"/>
      <c r="V30" s="83"/>
      <c r="W30" s="82"/>
    </row>
    <row r="31" spans="2:23" s="6" customFormat="1" ht="22.5" customHeight="1" x14ac:dyDescent="0.2">
      <c r="B31" s="13"/>
      <c r="C31" s="11"/>
      <c r="D31" s="12"/>
      <c r="E31" s="12"/>
      <c r="F31" s="25"/>
      <c r="G31" s="16"/>
      <c r="H31" s="78"/>
      <c r="I31" s="79">
        <f t="shared" si="2"/>
        <v>0</v>
      </c>
      <c r="J31" s="80" t="s">
        <v>17</v>
      </c>
      <c r="K31" s="22"/>
      <c r="L31" s="23"/>
      <c r="M31" s="23"/>
      <c r="N31" s="23"/>
      <c r="O31" s="23"/>
      <c r="P31" s="23"/>
      <c r="Q31" s="23"/>
      <c r="R31" s="23"/>
      <c r="S31" s="23"/>
      <c r="T31" s="24"/>
      <c r="U31" s="21">
        <f t="shared" si="3"/>
        <v>0</v>
      </c>
      <c r="V31" s="83"/>
      <c r="W31" s="82"/>
    </row>
    <row r="32" spans="2:23" s="6" customFormat="1" ht="22.5" customHeight="1" x14ac:dyDescent="0.2">
      <c r="B32" s="13"/>
      <c r="C32" s="11"/>
      <c r="D32" s="12"/>
      <c r="E32" s="12"/>
      <c r="F32" s="25"/>
      <c r="G32" s="16"/>
      <c r="H32" s="78"/>
      <c r="I32" s="79">
        <f t="shared" si="2"/>
        <v>0</v>
      </c>
      <c r="J32" s="80" t="s">
        <v>17</v>
      </c>
      <c r="K32" s="22"/>
      <c r="L32" s="23"/>
      <c r="M32" s="23"/>
      <c r="N32" s="23"/>
      <c r="O32" s="23"/>
      <c r="P32" s="23"/>
      <c r="Q32" s="23"/>
      <c r="R32" s="23"/>
      <c r="S32" s="23"/>
      <c r="T32" s="24"/>
      <c r="U32" s="21">
        <f t="shared" si="3"/>
        <v>0</v>
      </c>
      <c r="V32" s="83"/>
      <c r="W32" s="82"/>
    </row>
    <row r="33" spans="2:23" s="6" customFormat="1" ht="22.5" customHeight="1" x14ac:dyDescent="0.2">
      <c r="B33" s="13"/>
      <c r="C33" s="11"/>
      <c r="D33" s="14" t="s">
        <v>23</v>
      </c>
      <c r="E33" s="12"/>
      <c r="F33" s="25"/>
      <c r="G33" s="16"/>
      <c r="H33" s="78"/>
      <c r="I33" s="79"/>
      <c r="J33" s="80"/>
      <c r="K33" s="22"/>
      <c r="L33" s="23"/>
      <c r="M33" s="23"/>
      <c r="N33" s="23"/>
      <c r="O33" s="23"/>
      <c r="P33" s="23"/>
      <c r="Q33" s="23"/>
      <c r="R33" s="23"/>
      <c r="S33" s="23"/>
      <c r="T33" s="24"/>
      <c r="U33" s="21"/>
      <c r="V33" s="83"/>
      <c r="W33" s="82"/>
    </row>
    <row r="34" spans="2:23" s="6" customFormat="1" ht="22.5" customHeight="1" x14ac:dyDescent="0.2">
      <c r="B34" s="13"/>
      <c r="C34" s="11"/>
      <c r="D34" s="12"/>
      <c r="E34" s="12"/>
      <c r="F34" s="25"/>
      <c r="G34" s="16"/>
      <c r="H34" s="78"/>
      <c r="I34" s="79">
        <f t="shared" si="2"/>
        <v>0</v>
      </c>
      <c r="J34" s="80" t="s">
        <v>17</v>
      </c>
      <c r="K34" s="22"/>
      <c r="L34" s="23"/>
      <c r="M34" s="23"/>
      <c r="N34" s="23"/>
      <c r="O34" s="23"/>
      <c r="P34" s="23"/>
      <c r="Q34" s="23"/>
      <c r="R34" s="23"/>
      <c r="S34" s="23"/>
      <c r="T34" s="24"/>
      <c r="U34" s="21">
        <f t="shared" si="3"/>
        <v>0</v>
      </c>
      <c r="V34" s="83"/>
      <c r="W34" s="82"/>
    </row>
    <row r="35" spans="2:23" s="6" customFormat="1" ht="22.5" customHeight="1" x14ac:dyDescent="0.2">
      <c r="B35" s="13"/>
      <c r="C35" s="11"/>
      <c r="D35" s="12"/>
      <c r="E35" s="12"/>
      <c r="F35" s="25"/>
      <c r="G35" s="16"/>
      <c r="H35" s="78"/>
      <c r="I35" s="79">
        <f t="shared" si="2"/>
        <v>0</v>
      </c>
      <c r="J35" s="80" t="s">
        <v>17</v>
      </c>
      <c r="K35" s="22"/>
      <c r="L35" s="23"/>
      <c r="M35" s="23"/>
      <c r="N35" s="23"/>
      <c r="O35" s="23"/>
      <c r="P35" s="23"/>
      <c r="Q35" s="23"/>
      <c r="R35" s="23"/>
      <c r="S35" s="23"/>
      <c r="T35" s="24"/>
      <c r="U35" s="21">
        <f t="shared" si="3"/>
        <v>0</v>
      </c>
      <c r="V35" s="83"/>
      <c r="W35" s="82"/>
    </row>
    <row r="36" spans="2:23" s="6" customFormat="1" ht="22.5" customHeight="1" x14ac:dyDescent="0.2">
      <c r="B36" s="13"/>
      <c r="C36" s="11"/>
      <c r="D36" s="14" t="s">
        <v>24</v>
      </c>
      <c r="E36" s="12"/>
      <c r="F36" s="25"/>
      <c r="G36" s="16"/>
      <c r="H36" s="78"/>
      <c r="I36" s="79"/>
      <c r="J36" s="80"/>
      <c r="K36" s="22"/>
      <c r="L36" s="23"/>
      <c r="M36" s="23"/>
      <c r="N36" s="23"/>
      <c r="O36" s="23"/>
      <c r="P36" s="23"/>
      <c r="Q36" s="23"/>
      <c r="R36" s="23"/>
      <c r="S36" s="23"/>
      <c r="T36" s="24"/>
      <c r="U36" s="21"/>
      <c r="V36" s="83"/>
      <c r="W36" s="82"/>
    </row>
    <row r="37" spans="2:23" s="6" customFormat="1" ht="22.5" customHeight="1" x14ac:dyDescent="0.2">
      <c r="B37" s="13"/>
      <c r="C37" s="11"/>
      <c r="D37" s="12"/>
      <c r="E37" s="12"/>
      <c r="F37" s="25"/>
      <c r="G37" s="16"/>
      <c r="H37" s="78"/>
      <c r="I37" s="79">
        <f t="shared" si="2"/>
        <v>0</v>
      </c>
      <c r="J37" s="80" t="s">
        <v>17</v>
      </c>
      <c r="K37" s="22"/>
      <c r="L37" s="23"/>
      <c r="M37" s="23"/>
      <c r="N37" s="23"/>
      <c r="O37" s="23"/>
      <c r="P37" s="23"/>
      <c r="Q37" s="23"/>
      <c r="R37" s="23"/>
      <c r="S37" s="23"/>
      <c r="T37" s="24"/>
      <c r="U37" s="21">
        <f t="shared" si="3"/>
        <v>0</v>
      </c>
      <c r="V37" s="83"/>
      <c r="W37" s="82"/>
    </row>
    <row r="38" spans="2:23" s="6" customFormat="1" ht="22.5" customHeight="1" x14ac:dyDescent="0.2">
      <c r="B38" s="13"/>
      <c r="C38" s="11"/>
      <c r="D38" s="12"/>
      <c r="E38" s="12"/>
      <c r="F38" s="25"/>
      <c r="G38" s="16"/>
      <c r="H38" s="78"/>
      <c r="I38" s="79">
        <f t="shared" si="2"/>
        <v>0</v>
      </c>
      <c r="J38" s="80" t="s">
        <v>17</v>
      </c>
      <c r="K38" s="22"/>
      <c r="L38" s="23"/>
      <c r="M38" s="23"/>
      <c r="N38" s="23"/>
      <c r="O38" s="23"/>
      <c r="P38" s="23"/>
      <c r="Q38" s="23"/>
      <c r="R38" s="23"/>
      <c r="S38" s="23"/>
      <c r="T38" s="24"/>
      <c r="U38" s="21">
        <f t="shared" si="3"/>
        <v>0</v>
      </c>
      <c r="V38" s="83"/>
      <c r="W38" s="82"/>
    </row>
    <row r="39" spans="2:23" s="6" customFormat="1" ht="22.5" customHeight="1" x14ac:dyDescent="0.2">
      <c r="B39" s="13"/>
      <c r="C39" s="11"/>
      <c r="D39" s="14" t="s">
        <v>25</v>
      </c>
      <c r="E39" s="12"/>
      <c r="F39" s="25"/>
      <c r="G39" s="16"/>
      <c r="H39" s="78"/>
      <c r="I39" s="79"/>
      <c r="J39" s="80"/>
      <c r="K39" s="22"/>
      <c r="L39" s="23"/>
      <c r="M39" s="23"/>
      <c r="N39" s="23"/>
      <c r="O39" s="23"/>
      <c r="P39" s="23"/>
      <c r="Q39" s="23"/>
      <c r="R39" s="23"/>
      <c r="S39" s="23"/>
      <c r="T39" s="24"/>
      <c r="U39" s="21"/>
      <c r="V39" s="83"/>
      <c r="W39" s="82"/>
    </row>
    <row r="40" spans="2:23" s="6" customFormat="1" ht="22.5" customHeight="1" x14ac:dyDescent="0.2">
      <c r="B40" s="13"/>
      <c r="C40" s="11"/>
      <c r="D40" s="12"/>
      <c r="E40" s="12"/>
      <c r="F40" s="25"/>
      <c r="G40" s="16"/>
      <c r="H40" s="78"/>
      <c r="I40" s="79">
        <f t="shared" si="2"/>
        <v>0</v>
      </c>
      <c r="J40" s="80" t="s">
        <v>17</v>
      </c>
      <c r="K40" s="22"/>
      <c r="L40" s="23"/>
      <c r="M40" s="23"/>
      <c r="N40" s="23"/>
      <c r="O40" s="23"/>
      <c r="P40" s="23"/>
      <c r="Q40" s="23"/>
      <c r="R40" s="23"/>
      <c r="S40" s="23"/>
      <c r="T40" s="24"/>
      <c r="U40" s="21">
        <f t="shared" si="3"/>
        <v>0</v>
      </c>
      <c r="V40" s="83"/>
      <c r="W40" s="82"/>
    </row>
    <row r="41" spans="2:23" s="6" customFormat="1" ht="22.5" customHeight="1" x14ac:dyDescent="0.2">
      <c r="B41" s="13"/>
      <c r="C41" s="11"/>
      <c r="D41" s="12"/>
      <c r="E41" s="12"/>
      <c r="F41" s="25"/>
      <c r="G41" s="16"/>
      <c r="H41" s="78"/>
      <c r="I41" s="79">
        <f t="shared" si="2"/>
        <v>0</v>
      </c>
      <c r="J41" s="80" t="s">
        <v>17</v>
      </c>
      <c r="K41" s="22"/>
      <c r="L41" s="23"/>
      <c r="M41" s="23"/>
      <c r="N41" s="23"/>
      <c r="O41" s="23"/>
      <c r="P41" s="23"/>
      <c r="Q41" s="23"/>
      <c r="R41" s="23"/>
      <c r="S41" s="23"/>
      <c r="T41" s="24"/>
      <c r="U41" s="21">
        <f t="shared" si="3"/>
        <v>0</v>
      </c>
      <c r="V41" s="83"/>
      <c r="W41" s="82"/>
    </row>
    <row r="42" spans="2:23" s="6" customFormat="1" ht="22.5" customHeight="1" x14ac:dyDescent="0.2">
      <c r="B42" s="13"/>
      <c r="C42" s="11"/>
      <c r="D42" s="14" t="s">
        <v>26</v>
      </c>
      <c r="E42" s="12"/>
      <c r="F42" s="25"/>
      <c r="G42" s="16"/>
      <c r="H42" s="78"/>
      <c r="I42" s="79"/>
      <c r="J42" s="80"/>
      <c r="K42" s="22"/>
      <c r="L42" s="23"/>
      <c r="M42" s="23"/>
      <c r="N42" s="23"/>
      <c r="O42" s="23"/>
      <c r="P42" s="23"/>
      <c r="Q42" s="23"/>
      <c r="R42" s="23"/>
      <c r="S42" s="23"/>
      <c r="T42" s="24"/>
      <c r="U42" s="21"/>
      <c r="V42" s="83"/>
      <c r="W42" s="82"/>
    </row>
    <row r="43" spans="2:23" s="6" customFormat="1" ht="22.5" customHeight="1" x14ac:dyDescent="0.2">
      <c r="B43" s="13"/>
      <c r="C43" s="11"/>
      <c r="D43" s="12"/>
      <c r="E43" s="12"/>
      <c r="F43" s="25"/>
      <c r="G43" s="16"/>
      <c r="H43" s="78"/>
      <c r="I43" s="79">
        <f t="shared" si="2"/>
        <v>0</v>
      </c>
      <c r="J43" s="80" t="s">
        <v>17</v>
      </c>
      <c r="K43" s="22"/>
      <c r="L43" s="23"/>
      <c r="M43" s="23"/>
      <c r="N43" s="23"/>
      <c r="O43" s="23"/>
      <c r="P43" s="23"/>
      <c r="Q43" s="23"/>
      <c r="R43" s="23"/>
      <c r="S43" s="23"/>
      <c r="T43" s="24"/>
      <c r="U43" s="21">
        <f t="shared" si="3"/>
        <v>0</v>
      </c>
      <c r="V43" s="83"/>
      <c r="W43" s="82"/>
    </row>
    <row r="44" spans="2:23" s="6" customFormat="1" ht="22.5" customHeight="1" x14ac:dyDescent="0.2">
      <c r="B44" s="13"/>
      <c r="C44" s="11"/>
      <c r="D44" s="12"/>
      <c r="E44" s="12"/>
      <c r="F44" s="25"/>
      <c r="G44" s="16"/>
      <c r="H44" s="78"/>
      <c r="I44" s="79">
        <f t="shared" si="2"/>
        <v>0</v>
      </c>
      <c r="J44" s="80" t="s">
        <v>17</v>
      </c>
      <c r="K44" s="22"/>
      <c r="L44" s="23"/>
      <c r="M44" s="23"/>
      <c r="N44" s="23"/>
      <c r="O44" s="23"/>
      <c r="P44" s="23"/>
      <c r="Q44" s="23"/>
      <c r="R44" s="23"/>
      <c r="S44" s="23"/>
      <c r="T44" s="24"/>
      <c r="U44" s="21">
        <f t="shared" si="3"/>
        <v>0</v>
      </c>
      <c r="V44" s="83"/>
      <c r="W44" s="82"/>
    </row>
    <row r="45" spans="2:23" s="6" customFormat="1" ht="22.5" customHeight="1" x14ac:dyDescent="0.2">
      <c r="B45" s="13"/>
      <c r="C45" s="11"/>
      <c r="D45" s="14" t="s">
        <v>27</v>
      </c>
      <c r="E45" s="12"/>
      <c r="F45" s="25"/>
      <c r="G45" s="16"/>
      <c r="H45" s="78"/>
      <c r="I45" s="79"/>
      <c r="J45" s="80"/>
      <c r="K45" s="22"/>
      <c r="L45" s="23"/>
      <c r="M45" s="23"/>
      <c r="N45" s="23"/>
      <c r="O45" s="23"/>
      <c r="P45" s="23"/>
      <c r="Q45" s="23"/>
      <c r="R45" s="23"/>
      <c r="S45" s="23"/>
      <c r="T45" s="24"/>
      <c r="U45" s="21"/>
      <c r="V45" s="83"/>
      <c r="W45" s="82"/>
    </row>
    <row r="46" spans="2:23" s="6" customFormat="1" ht="22.5" customHeight="1" x14ac:dyDescent="0.2">
      <c r="B46" s="13"/>
      <c r="C46" s="11"/>
      <c r="D46" s="12"/>
      <c r="E46" s="12"/>
      <c r="F46" s="25"/>
      <c r="G46" s="16"/>
      <c r="H46" s="78"/>
      <c r="I46" s="79">
        <f t="shared" si="2"/>
        <v>0</v>
      </c>
      <c r="J46" s="80" t="s">
        <v>17</v>
      </c>
      <c r="K46" s="22"/>
      <c r="L46" s="23"/>
      <c r="M46" s="23"/>
      <c r="N46" s="23"/>
      <c r="O46" s="23"/>
      <c r="P46" s="23"/>
      <c r="Q46" s="23"/>
      <c r="R46" s="23"/>
      <c r="S46" s="23"/>
      <c r="T46" s="24"/>
      <c r="U46" s="21">
        <f t="shared" si="3"/>
        <v>0</v>
      </c>
      <c r="V46" s="83"/>
      <c r="W46" s="82"/>
    </row>
    <row r="47" spans="2:23" s="6" customFormat="1" ht="22.5" customHeight="1" x14ac:dyDescent="0.2">
      <c r="B47" s="13"/>
      <c r="C47" s="11"/>
      <c r="D47" s="12"/>
      <c r="E47" s="12"/>
      <c r="F47" s="25"/>
      <c r="G47" s="16"/>
      <c r="H47" s="78"/>
      <c r="I47" s="79">
        <f t="shared" si="2"/>
        <v>0</v>
      </c>
      <c r="J47" s="80" t="s">
        <v>17</v>
      </c>
      <c r="K47" s="22"/>
      <c r="L47" s="23"/>
      <c r="M47" s="23"/>
      <c r="N47" s="23"/>
      <c r="O47" s="23"/>
      <c r="P47" s="23"/>
      <c r="Q47" s="23"/>
      <c r="R47" s="23"/>
      <c r="S47" s="23"/>
      <c r="T47" s="24"/>
      <c r="U47" s="21">
        <f t="shared" si="3"/>
        <v>0</v>
      </c>
      <c r="V47" s="83"/>
      <c r="W47" s="82"/>
    </row>
    <row r="48" spans="2:23" s="6" customFormat="1" ht="22.5" customHeight="1" x14ac:dyDescent="0.2">
      <c r="B48" s="13"/>
      <c r="C48" s="11"/>
      <c r="D48" s="14" t="s">
        <v>28</v>
      </c>
      <c r="E48" s="12"/>
      <c r="F48" s="25"/>
      <c r="G48" s="16"/>
      <c r="H48" s="78"/>
      <c r="I48" s="79"/>
      <c r="J48" s="80"/>
      <c r="K48" s="22"/>
      <c r="L48" s="23"/>
      <c r="M48" s="23"/>
      <c r="N48" s="23"/>
      <c r="O48" s="23"/>
      <c r="P48" s="23"/>
      <c r="Q48" s="23"/>
      <c r="R48" s="23"/>
      <c r="S48" s="23"/>
      <c r="T48" s="24"/>
      <c r="U48" s="21"/>
      <c r="V48" s="83"/>
      <c r="W48" s="82"/>
    </row>
    <row r="49" spans="2:23" s="6" customFormat="1" ht="22.5" customHeight="1" x14ac:dyDescent="0.2">
      <c r="B49" s="13"/>
      <c r="C49" s="11"/>
      <c r="D49" s="12"/>
      <c r="E49" s="12"/>
      <c r="F49" s="25"/>
      <c r="G49" s="16"/>
      <c r="H49" s="78"/>
      <c r="I49" s="79">
        <f t="shared" si="2"/>
        <v>0</v>
      </c>
      <c r="J49" s="80" t="s">
        <v>17</v>
      </c>
      <c r="K49" s="22"/>
      <c r="L49" s="23"/>
      <c r="M49" s="23"/>
      <c r="N49" s="23"/>
      <c r="O49" s="23"/>
      <c r="P49" s="23"/>
      <c r="Q49" s="23"/>
      <c r="R49" s="23"/>
      <c r="S49" s="23"/>
      <c r="T49" s="24"/>
      <c r="U49" s="21">
        <f t="shared" si="3"/>
        <v>0</v>
      </c>
      <c r="V49" s="83"/>
      <c r="W49" s="82"/>
    </row>
    <row r="50" spans="2:23" s="6" customFormat="1" ht="22.5" customHeight="1" x14ac:dyDescent="0.2">
      <c r="B50" s="13"/>
      <c r="C50" s="11"/>
      <c r="D50" s="12"/>
      <c r="E50" s="12"/>
      <c r="F50" s="25"/>
      <c r="G50" s="16"/>
      <c r="H50" s="78"/>
      <c r="I50" s="79">
        <f t="shared" si="2"/>
        <v>0</v>
      </c>
      <c r="J50" s="80" t="s">
        <v>17</v>
      </c>
      <c r="K50" s="22"/>
      <c r="L50" s="23"/>
      <c r="M50" s="23"/>
      <c r="N50" s="23"/>
      <c r="O50" s="23"/>
      <c r="P50" s="23"/>
      <c r="Q50" s="23"/>
      <c r="R50" s="23"/>
      <c r="S50" s="23"/>
      <c r="T50" s="24"/>
      <c r="U50" s="21">
        <f t="shared" si="3"/>
        <v>0</v>
      </c>
      <c r="V50" s="83"/>
      <c r="W50" s="82"/>
    </row>
    <row r="51" spans="2:23" s="6" customFormat="1" ht="22.5" customHeight="1" x14ac:dyDescent="0.2">
      <c r="B51" s="84"/>
      <c r="C51" s="63" t="s">
        <v>112</v>
      </c>
      <c r="D51" s="64" t="s">
        <v>43</v>
      </c>
      <c r="E51" s="65"/>
      <c r="F51" s="85"/>
      <c r="G51" s="67"/>
      <c r="H51" s="86"/>
      <c r="I51" s="68"/>
      <c r="J51" s="69"/>
      <c r="K51" s="70"/>
      <c r="L51" s="71"/>
      <c r="M51" s="71"/>
      <c r="N51" s="71"/>
      <c r="O51" s="71"/>
      <c r="P51" s="71"/>
      <c r="Q51" s="71"/>
      <c r="R51" s="71"/>
      <c r="S51" s="71"/>
      <c r="T51" s="72"/>
      <c r="U51" s="73"/>
      <c r="V51" s="87"/>
      <c r="W51" s="75"/>
    </row>
    <row r="52" spans="2:23" s="6" customFormat="1" ht="22.5" customHeight="1" x14ac:dyDescent="0.2">
      <c r="B52" s="13"/>
      <c r="C52" s="11"/>
      <c r="D52" s="12"/>
      <c r="E52" s="12"/>
      <c r="F52" s="25"/>
      <c r="G52" s="16"/>
      <c r="H52" s="78"/>
      <c r="I52" s="79">
        <f t="shared" ref="I52:I68" si="4">H52*G52</f>
        <v>0</v>
      </c>
      <c r="J52" s="80" t="s">
        <v>17</v>
      </c>
      <c r="K52" s="22"/>
      <c r="L52" s="23"/>
      <c r="M52" s="23"/>
      <c r="N52" s="23"/>
      <c r="O52" s="23"/>
      <c r="P52" s="23"/>
      <c r="Q52" s="23"/>
      <c r="R52" s="23"/>
      <c r="S52" s="23"/>
      <c r="T52" s="24"/>
      <c r="U52" s="21">
        <f t="shared" si="3"/>
        <v>0</v>
      </c>
      <c r="V52" s="83"/>
      <c r="W52" s="82"/>
    </row>
    <row r="53" spans="2:23" s="6" customFormat="1" ht="22.5" customHeight="1" x14ac:dyDescent="0.2">
      <c r="B53" s="13"/>
      <c r="C53" s="11"/>
      <c r="D53" s="12"/>
      <c r="E53" s="12"/>
      <c r="F53" s="25"/>
      <c r="G53" s="16"/>
      <c r="H53" s="78"/>
      <c r="I53" s="79">
        <f t="shared" si="4"/>
        <v>0</v>
      </c>
      <c r="J53" s="80" t="s">
        <v>17</v>
      </c>
      <c r="K53" s="22"/>
      <c r="L53" s="23"/>
      <c r="M53" s="23"/>
      <c r="N53" s="23"/>
      <c r="O53" s="23"/>
      <c r="P53" s="23"/>
      <c r="Q53" s="23"/>
      <c r="R53" s="23"/>
      <c r="S53" s="23"/>
      <c r="T53" s="24"/>
      <c r="U53" s="21">
        <f t="shared" ref="U53:U86" si="5">SUM(K53:T53)</f>
        <v>0</v>
      </c>
      <c r="V53" s="83"/>
      <c r="W53" s="82"/>
    </row>
    <row r="54" spans="2:23" s="6" customFormat="1" ht="22.5" customHeight="1" x14ac:dyDescent="0.2">
      <c r="B54" s="13"/>
      <c r="C54" s="11"/>
      <c r="D54" s="14" t="s">
        <v>29</v>
      </c>
      <c r="E54" s="12"/>
      <c r="F54" s="25"/>
      <c r="G54" s="16"/>
      <c r="H54" s="78"/>
      <c r="I54" s="79"/>
      <c r="J54" s="80"/>
      <c r="K54" s="22"/>
      <c r="L54" s="23"/>
      <c r="M54" s="23"/>
      <c r="N54" s="23"/>
      <c r="O54" s="23"/>
      <c r="P54" s="23"/>
      <c r="Q54" s="23"/>
      <c r="R54" s="23"/>
      <c r="S54" s="23"/>
      <c r="T54" s="24"/>
      <c r="U54" s="21"/>
      <c r="V54" s="83"/>
      <c r="W54" s="82"/>
    </row>
    <row r="55" spans="2:23" s="6" customFormat="1" ht="22.5" customHeight="1" x14ac:dyDescent="0.2">
      <c r="B55" s="13"/>
      <c r="C55" s="11"/>
      <c r="D55" s="12"/>
      <c r="E55" s="12"/>
      <c r="F55" s="25"/>
      <c r="G55" s="16"/>
      <c r="H55" s="78"/>
      <c r="I55" s="79">
        <f t="shared" si="4"/>
        <v>0</v>
      </c>
      <c r="J55" s="80" t="s">
        <v>17</v>
      </c>
      <c r="K55" s="22"/>
      <c r="L55" s="23"/>
      <c r="M55" s="23"/>
      <c r="N55" s="23"/>
      <c r="O55" s="23"/>
      <c r="P55" s="23"/>
      <c r="Q55" s="23"/>
      <c r="R55" s="23"/>
      <c r="S55" s="23"/>
      <c r="T55" s="24"/>
      <c r="U55" s="21">
        <f t="shared" si="5"/>
        <v>0</v>
      </c>
      <c r="V55" s="83"/>
      <c r="W55" s="82"/>
    </row>
    <row r="56" spans="2:23" s="6" customFormat="1" ht="22.5" customHeight="1" x14ac:dyDescent="0.2">
      <c r="B56" s="13"/>
      <c r="C56" s="11"/>
      <c r="D56" s="12"/>
      <c r="E56" s="12"/>
      <c r="F56" s="25"/>
      <c r="G56" s="16"/>
      <c r="H56" s="78"/>
      <c r="I56" s="79">
        <f t="shared" si="4"/>
        <v>0</v>
      </c>
      <c r="J56" s="80" t="s">
        <v>17</v>
      </c>
      <c r="K56" s="22"/>
      <c r="L56" s="23"/>
      <c r="M56" s="23"/>
      <c r="N56" s="23"/>
      <c r="O56" s="23"/>
      <c r="P56" s="23"/>
      <c r="Q56" s="23"/>
      <c r="R56" s="23"/>
      <c r="S56" s="23"/>
      <c r="T56" s="24"/>
      <c r="U56" s="21">
        <f t="shared" si="5"/>
        <v>0</v>
      </c>
      <c r="V56" s="83"/>
      <c r="W56" s="82"/>
    </row>
    <row r="57" spans="2:23" s="6" customFormat="1" ht="22.5" customHeight="1" x14ac:dyDescent="0.2">
      <c r="B57" s="13"/>
      <c r="C57" s="11"/>
      <c r="D57" s="14" t="s">
        <v>30</v>
      </c>
      <c r="E57" s="12"/>
      <c r="F57" s="25"/>
      <c r="G57" s="16"/>
      <c r="H57" s="78"/>
      <c r="I57" s="79"/>
      <c r="J57" s="80"/>
      <c r="K57" s="22"/>
      <c r="L57" s="23"/>
      <c r="M57" s="23"/>
      <c r="N57" s="23"/>
      <c r="O57" s="23"/>
      <c r="P57" s="23"/>
      <c r="Q57" s="23"/>
      <c r="R57" s="23"/>
      <c r="S57" s="23"/>
      <c r="T57" s="24"/>
      <c r="U57" s="21"/>
      <c r="V57" s="83"/>
      <c r="W57" s="82"/>
    </row>
    <row r="58" spans="2:23" s="6" customFormat="1" ht="22.5" customHeight="1" x14ac:dyDescent="0.2">
      <c r="B58" s="13"/>
      <c r="C58" s="11"/>
      <c r="D58" s="12"/>
      <c r="E58" s="12"/>
      <c r="F58" s="25"/>
      <c r="G58" s="16"/>
      <c r="H58" s="78"/>
      <c r="I58" s="79">
        <f t="shared" si="4"/>
        <v>0</v>
      </c>
      <c r="J58" s="80" t="s">
        <v>17</v>
      </c>
      <c r="K58" s="22"/>
      <c r="L58" s="23"/>
      <c r="M58" s="23"/>
      <c r="N58" s="23"/>
      <c r="O58" s="23"/>
      <c r="P58" s="23"/>
      <c r="Q58" s="23"/>
      <c r="R58" s="23"/>
      <c r="S58" s="23"/>
      <c r="T58" s="24"/>
      <c r="U58" s="21">
        <f t="shared" si="5"/>
        <v>0</v>
      </c>
      <c r="V58" s="83"/>
      <c r="W58" s="82"/>
    </row>
    <row r="59" spans="2:23" s="6" customFormat="1" ht="22.5" customHeight="1" x14ac:dyDescent="0.2">
      <c r="B59" s="13"/>
      <c r="C59" s="11"/>
      <c r="D59" s="12"/>
      <c r="E59" s="12"/>
      <c r="F59" s="25"/>
      <c r="G59" s="16"/>
      <c r="H59" s="78"/>
      <c r="I59" s="79">
        <f t="shared" si="4"/>
        <v>0</v>
      </c>
      <c r="J59" s="80" t="s">
        <v>17</v>
      </c>
      <c r="K59" s="22"/>
      <c r="L59" s="23"/>
      <c r="M59" s="23"/>
      <c r="N59" s="23"/>
      <c r="O59" s="23"/>
      <c r="P59" s="23"/>
      <c r="Q59" s="23"/>
      <c r="R59" s="23"/>
      <c r="S59" s="23"/>
      <c r="T59" s="24"/>
      <c r="U59" s="21">
        <f t="shared" si="5"/>
        <v>0</v>
      </c>
      <c r="V59" s="83"/>
      <c r="W59" s="82"/>
    </row>
    <row r="60" spans="2:23" s="6" customFormat="1" ht="22.5" customHeight="1" x14ac:dyDescent="0.2">
      <c r="B60" s="13"/>
      <c r="C60" s="11"/>
      <c r="D60" s="14" t="s">
        <v>31</v>
      </c>
      <c r="E60" s="12"/>
      <c r="F60" s="25"/>
      <c r="G60" s="16"/>
      <c r="H60" s="78"/>
      <c r="I60" s="79"/>
      <c r="J60" s="80"/>
      <c r="K60" s="22"/>
      <c r="L60" s="23"/>
      <c r="M60" s="23"/>
      <c r="N60" s="23"/>
      <c r="O60" s="23"/>
      <c r="P60" s="23"/>
      <c r="Q60" s="23"/>
      <c r="R60" s="23"/>
      <c r="S60" s="23"/>
      <c r="T60" s="24"/>
      <c r="U60" s="21"/>
      <c r="V60" s="83"/>
      <c r="W60" s="82"/>
    </row>
    <row r="61" spans="2:23" s="6" customFormat="1" ht="22.5" customHeight="1" x14ac:dyDescent="0.2">
      <c r="B61" s="13"/>
      <c r="C61" s="11"/>
      <c r="D61" s="12"/>
      <c r="E61" s="12"/>
      <c r="F61" s="25"/>
      <c r="G61" s="16"/>
      <c r="H61" s="78"/>
      <c r="I61" s="79">
        <f t="shared" si="4"/>
        <v>0</v>
      </c>
      <c r="J61" s="80" t="s">
        <v>17</v>
      </c>
      <c r="K61" s="22"/>
      <c r="L61" s="23"/>
      <c r="M61" s="23"/>
      <c r="N61" s="23"/>
      <c r="O61" s="23"/>
      <c r="P61" s="23"/>
      <c r="Q61" s="23"/>
      <c r="R61" s="23"/>
      <c r="S61" s="23"/>
      <c r="T61" s="24"/>
      <c r="U61" s="21">
        <f t="shared" si="5"/>
        <v>0</v>
      </c>
      <c r="V61" s="83"/>
      <c r="W61" s="82"/>
    </row>
    <row r="62" spans="2:23" s="6" customFormat="1" ht="22.5" customHeight="1" x14ac:dyDescent="0.2">
      <c r="B62" s="13"/>
      <c r="C62" s="11"/>
      <c r="D62" s="12"/>
      <c r="E62" s="12"/>
      <c r="F62" s="25"/>
      <c r="G62" s="16"/>
      <c r="H62" s="78"/>
      <c r="I62" s="79">
        <f t="shared" si="4"/>
        <v>0</v>
      </c>
      <c r="J62" s="80" t="s">
        <v>17</v>
      </c>
      <c r="K62" s="22"/>
      <c r="L62" s="23"/>
      <c r="M62" s="23"/>
      <c r="N62" s="23"/>
      <c r="O62" s="23"/>
      <c r="P62" s="23"/>
      <c r="Q62" s="23"/>
      <c r="R62" s="23"/>
      <c r="S62" s="23"/>
      <c r="T62" s="24"/>
      <c r="U62" s="21">
        <f t="shared" si="5"/>
        <v>0</v>
      </c>
      <c r="V62" s="83"/>
      <c r="W62" s="82"/>
    </row>
    <row r="63" spans="2:23" s="6" customFormat="1" ht="22.5" customHeight="1" x14ac:dyDescent="0.2">
      <c r="B63" s="13"/>
      <c r="C63" s="11"/>
      <c r="D63" s="14" t="s">
        <v>32</v>
      </c>
      <c r="E63" s="12"/>
      <c r="F63" s="25"/>
      <c r="G63" s="16"/>
      <c r="H63" s="78"/>
      <c r="I63" s="79"/>
      <c r="J63" s="80"/>
      <c r="K63" s="22"/>
      <c r="L63" s="23"/>
      <c r="M63" s="23"/>
      <c r="N63" s="23"/>
      <c r="O63" s="23"/>
      <c r="P63" s="23"/>
      <c r="Q63" s="23"/>
      <c r="R63" s="23"/>
      <c r="S63" s="23"/>
      <c r="T63" s="24"/>
      <c r="U63" s="21"/>
      <c r="V63" s="83"/>
      <c r="W63" s="82"/>
    </row>
    <row r="64" spans="2:23" s="6" customFormat="1" ht="22.5" customHeight="1" x14ac:dyDescent="0.2">
      <c r="B64" s="13"/>
      <c r="C64" s="11"/>
      <c r="D64" s="12"/>
      <c r="E64" s="12"/>
      <c r="F64" s="25"/>
      <c r="G64" s="16"/>
      <c r="H64" s="78"/>
      <c r="I64" s="79">
        <f t="shared" si="4"/>
        <v>0</v>
      </c>
      <c r="J64" s="80" t="s">
        <v>17</v>
      </c>
      <c r="K64" s="22"/>
      <c r="L64" s="23"/>
      <c r="M64" s="23"/>
      <c r="N64" s="23"/>
      <c r="O64" s="23"/>
      <c r="P64" s="23"/>
      <c r="Q64" s="23"/>
      <c r="R64" s="23"/>
      <c r="S64" s="23"/>
      <c r="T64" s="24"/>
      <c r="U64" s="21">
        <f t="shared" si="5"/>
        <v>0</v>
      </c>
      <c r="V64" s="83"/>
      <c r="W64" s="82"/>
    </row>
    <row r="65" spans="2:23" s="6" customFormat="1" ht="22.5" customHeight="1" x14ac:dyDescent="0.2">
      <c r="B65" s="13"/>
      <c r="C65" s="11"/>
      <c r="D65" s="12"/>
      <c r="E65" s="12"/>
      <c r="F65" s="25"/>
      <c r="G65" s="16"/>
      <c r="H65" s="78"/>
      <c r="I65" s="79">
        <f t="shared" si="4"/>
        <v>0</v>
      </c>
      <c r="J65" s="80" t="s">
        <v>17</v>
      </c>
      <c r="K65" s="22"/>
      <c r="L65" s="23"/>
      <c r="M65" s="23"/>
      <c r="N65" s="23"/>
      <c r="O65" s="23"/>
      <c r="P65" s="23"/>
      <c r="Q65" s="23"/>
      <c r="R65" s="23"/>
      <c r="S65" s="23"/>
      <c r="T65" s="24"/>
      <c r="U65" s="21">
        <f t="shared" si="5"/>
        <v>0</v>
      </c>
      <c r="V65" s="83"/>
      <c r="W65" s="82"/>
    </row>
    <row r="66" spans="2:23" s="6" customFormat="1" ht="22.5" customHeight="1" x14ac:dyDescent="0.2">
      <c r="B66" s="13"/>
      <c r="C66" s="11"/>
      <c r="D66" s="14" t="s">
        <v>33</v>
      </c>
      <c r="E66" s="12"/>
      <c r="F66" s="25"/>
      <c r="G66" s="16"/>
      <c r="H66" s="78"/>
      <c r="I66" s="79"/>
      <c r="J66" s="80"/>
      <c r="K66" s="22"/>
      <c r="L66" s="23"/>
      <c r="M66" s="23"/>
      <c r="N66" s="23"/>
      <c r="O66" s="23"/>
      <c r="P66" s="23"/>
      <c r="Q66" s="23"/>
      <c r="R66" s="23"/>
      <c r="S66" s="23"/>
      <c r="T66" s="24"/>
      <c r="U66" s="21"/>
      <c r="V66" s="83"/>
      <c r="W66" s="82"/>
    </row>
    <row r="67" spans="2:23" s="6" customFormat="1" ht="22.5" customHeight="1" x14ac:dyDescent="0.2">
      <c r="B67" s="13"/>
      <c r="C67" s="11"/>
      <c r="D67" s="12"/>
      <c r="E67" s="12"/>
      <c r="F67" s="25"/>
      <c r="G67" s="16"/>
      <c r="H67" s="78"/>
      <c r="I67" s="79">
        <f t="shared" si="4"/>
        <v>0</v>
      </c>
      <c r="J67" s="80" t="s">
        <v>17</v>
      </c>
      <c r="K67" s="22"/>
      <c r="L67" s="23"/>
      <c r="M67" s="23"/>
      <c r="N67" s="23"/>
      <c r="O67" s="23"/>
      <c r="P67" s="23"/>
      <c r="Q67" s="23"/>
      <c r="R67" s="23"/>
      <c r="S67" s="23"/>
      <c r="T67" s="24"/>
      <c r="U67" s="21">
        <f t="shared" si="5"/>
        <v>0</v>
      </c>
      <c r="V67" s="83"/>
      <c r="W67" s="82"/>
    </row>
    <row r="68" spans="2:23" s="6" customFormat="1" ht="22.5" customHeight="1" x14ac:dyDescent="0.2">
      <c r="B68" s="13"/>
      <c r="C68" s="11"/>
      <c r="D68" s="12"/>
      <c r="E68" s="12"/>
      <c r="F68" s="25"/>
      <c r="G68" s="16"/>
      <c r="H68" s="78"/>
      <c r="I68" s="79">
        <f t="shared" si="4"/>
        <v>0</v>
      </c>
      <c r="J68" s="80" t="s">
        <v>17</v>
      </c>
      <c r="K68" s="22"/>
      <c r="L68" s="23"/>
      <c r="M68" s="23"/>
      <c r="N68" s="23"/>
      <c r="O68" s="23"/>
      <c r="P68" s="23"/>
      <c r="Q68" s="23"/>
      <c r="R68" s="23"/>
      <c r="S68" s="23"/>
      <c r="T68" s="24"/>
      <c r="U68" s="21">
        <f t="shared" si="5"/>
        <v>0</v>
      </c>
      <c r="V68" s="83"/>
      <c r="W68" s="82"/>
    </row>
    <row r="69" spans="2:23" s="6" customFormat="1" ht="22.5" customHeight="1" x14ac:dyDescent="0.2">
      <c r="B69" s="13"/>
      <c r="C69" s="11"/>
      <c r="D69" s="14" t="s">
        <v>115</v>
      </c>
      <c r="E69" s="12"/>
      <c r="F69" s="25"/>
      <c r="G69" s="16"/>
      <c r="H69" s="78"/>
      <c r="I69" s="79"/>
      <c r="J69" s="80"/>
      <c r="K69" s="22"/>
      <c r="L69" s="23"/>
      <c r="M69" s="23"/>
      <c r="N69" s="23"/>
      <c r="O69" s="23"/>
      <c r="P69" s="23"/>
      <c r="Q69" s="23"/>
      <c r="R69" s="23"/>
      <c r="S69" s="23"/>
      <c r="T69" s="24"/>
      <c r="U69" s="21"/>
      <c r="V69" s="83"/>
      <c r="W69" s="82"/>
    </row>
    <row r="70" spans="2:23" s="6" customFormat="1" ht="22.5" customHeight="1" x14ac:dyDescent="0.2">
      <c r="B70" s="13"/>
      <c r="C70" s="11"/>
      <c r="D70" s="14"/>
      <c r="E70" s="12"/>
      <c r="F70" s="25"/>
      <c r="G70" s="16"/>
      <c r="H70" s="78"/>
      <c r="I70" s="79">
        <f>H71*G71</f>
        <v>0</v>
      </c>
      <c r="J70" s="80" t="s">
        <v>17</v>
      </c>
      <c r="K70" s="22"/>
      <c r="L70" s="23"/>
      <c r="M70" s="23"/>
      <c r="N70" s="23"/>
      <c r="O70" s="23"/>
      <c r="P70" s="23"/>
      <c r="Q70" s="23"/>
      <c r="R70" s="23"/>
      <c r="S70" s="23"/>
      <c r="T70" s="24"/>
      <c r="U70" s="21">
        <f t="shared" si="5"/>
        <v>0</v>
      </c>
      <c r="V70" s="83"/>
      <c r="W70" s="82"/>
    </row>
    <row r="71" spans="2:23" s="6" customFormat="1" ht="22.5" customHeight="1" x14ac:dyDescent="0.2">
      <c r="B71" s="13"/>
      <c r="C71" s="11"/>
      <c r="D71" s="12"/>
      <c r="E71" s="12"/>
      <c r="F71" s="25"/>
      <c r="G71" s="16"/>
      <c r="H71" s="78"/>
      <c r="I71" s="79">
        <f>H72*G72</f>
        <v>0</v>
      </c>
      <c r="J71" s="80" t="s">
        <v>17</v>
      </c>
      <c r="K71" s="22"/>
      <c r="L71" s="23"/>
      <c r="M71" s="23"/>
      <c r="N71" s="23"/>
      <c r="O71" s="23"/>
      <c r="P71" s="23"/>
      <c r="Q71" s="23"/>
      <c r="R71" s="23"/>
      <c r="S71" s="23"/>
      <c r="T71" s="24"/>
      <c r="U71" s="21">
        <f t="shared" si="5"/>
        <v>0</v>
      </c>
      <c r="V71" s="83"/>
      <c r="W71" s="82"/>
    </row>
    <row r="72" spans="2:23" s="6" customFormat="1" ht="22.5" customHeight="1" x14ac:dyDescent="0.2">
      <c r="B72" s="84"/>
      <c r="C72" s="63" t="s">
        <v>113</v>
      </c>
      <c r="D72" s="64" t="s">
        <v>44</v>
      </c>
      <c r="E72" s="65"/>
      <c r="F72" s="85"/>
      <c r="G72" s="67"/>
      <c r="H72" s="86"/>
      <c r="I72" s="68"/>
      <c r="J72" s="69"/>
      <c r="K72" s="70"/>
      <c r="L72" s="71"/>
      <c r="M72" s="71"/>
      <c r="N72" s="71"/>
      <c r="O72" s="71"/>
      <c r="P72" s="71"/>
      <c r="Q72" s="71"/>
      <c r="R72" s="71"/>
      <c r="S72" s="71"/>
      <c r="T72" s="72"/>
      <c r="U72" s="73"/>
      <c r="V72" s="87"/>
      <c r="W72" s="75"/>
    </row>
    <row r="73" spans="2:23" s="6" customFormat="1" ht="22.5" customHeight="1" x14ac:dyDescent="0.2">
      <c r="B73" s="13"/>
      <c r="C73" s="11"/>
      <c r="D73" s="12"/>
      <c r="E73" s="12"/>
      <c r="F73" s="25"/>
      <c r="G73" s="16"/>
      <c r="H73" s="78"/>
      <c r="I73" s="79">
        <f t="shared" ref="I73:I92" si="6">H73*G73</f>
        <v>0</v>
      </c>
      <c r="J73" s="80" t="s">
        <v>17</v>
      </c>
      <c r="K73" s="22"/>
      <c r="L73" s="23"/>
      <c r="M73" s="23"/>
      <c r="N73" s="23"/>
      <c r="O73" s="23"/>
      <c r="P73" s="23"/>
      <c r="Q73" s="23"/>
      <c r="R73" s="23"/>
      <c r="S73" s="23"/>
      <c r="T73" s="24"/>
      <c r="U73" s="21">
        <f t="shared" si="5"/>
        <v>0</v>
      </c>
      <c r="V73" s="83"/>
      <c r="W73" s="82"/>
    </row>
    <row r="74" spans="2:23" s="6" customFormat="1" ht="22.5" customHeight="1" x14ac:dyDescent="0.2">
      <c r="B74" s="13"/>
      <c r="C74" s="11"/>
      <c r="D74" s="12"/>
      <c r="E74" s="12"/>
      <c r="F74" s="25"/>
      <c r="G74" s="16"/>
      <c r="H74" s="78"/>
      <c r="I74" s="79">
        <f t="shared" si="6"/>
        <v>0</v>
      </c>
      <c r="J74" s="80" t="s">
        <v>17</v>
      </c>
      <c r="K74" s="22"/>
      <c r="L74" s="23"/>
      <c r="M74" s="23"/>
      <c r="N74" s="23"/>
      <c r="O74" s="23"/>
      <c r="P74" s="23"/>
      <c r="Q74" s="23"/>
      <c r="R74" s="23"/>
      <c r="S74" s="23"/>
      <c r="T74" s="24"/>
      <c r="U74" s="21">
        <f t="shared" si="5"/>
        <v>0</v>
      </c>
      <c r="V74" s="83"/>
      <c r="W74" s="82"/>
    </row>
    <row r="75" spans="2:23" s="6" customFormat="1" ht="22.5" customHeight="1" x14ac:dyDescent="0.2">
      <c r="B75" s="13"/>
      <c r="C75" s="11"/>
      <c r="D75" s="14" t="s">
        <v>34</v>
      </c>
      <c r="E75" s="12"/>
      <c r="F75" s="25"/>
      <c r="G75" s="16"/>
      <c r="H75" s="78"/>
      <c r="I75" s="79"/>
      <c r="J75" s="80"/>
      <c r="K75" s="22"/>
      <c r="L75" s="23"/>
      <c r="M75" s="23"/>
      <c r="N75" s="23"/>
      <c r="O75" s="23"/>
      <c r="P75" s="23"/>
      <c r="Q75" s="23"/>
      <c r="R75" s="23"/>
      <c r="S75" s="23"/>
      <c r="T75" s="24"/>
      <c r="U75" s="21"/>
      <c r="V75" s="83"/>
      <c r="W75" s="82"/>
    </row>
    <row r="76" spans="2:23" s="6" customFormat="1" ht="22.5" customHeight="1" x14ac:dyDescent="0.2">
      <c r="B76" s="13"/>
      <c r="C76" s="11"/>
      <c r="D76" s="14"/>
      <c r="E76" s="12"/>
      <c r="F76" s="25"/>
      <c r="G76" s="16"/>
      <c r="H76" s="78"/>
      <c r="I76" s="79">
        <f t="shared" si="6"/>
        <v>0</v>
      </c>
      <c r="J76" s="80" t="s">
        <v>17</v>
      </c>
      <c r="K76" s="22"/>
      <c r="L76" s="23"/>
      <c r="M76" s="23"/>
      <c r="N76" s="23"/>
      <c r="O76" s="23"/>
      <c r="P76" s="23"/>
      <c r="Q76" s="23"/>
      <c r="R76" s="23"/>
      <c r="S76" s="23"/>
      <c r="T76" s="24"/>
      <c r="U76" s="21">
        <f t="shared" si="5"/>
        <v>0</v>
      </c>
      <c r="V76" s="83"/>
      <c r="W76" s="82"/>
    </row>
    <row r="77" spans="2:23" s="6" customFormat="1" ht="22.5" customHeight="1" x14ac:dyDescent="0.2">
      <c r="B77" s="13"/>
      <c r="C77" s="11"/>
      <c r="D77" s="14"/>
      <c r="E77" s="12"/>
      <c r="F77" s="25"/>
      <c r="G77" s="16"/>
      <c r="H77" s="78"/>
      <c r="I77" s="79">
        <f t="shared" si="6"/>
        <v>0</v>
      </c>
      <c r="J77" s="80" t="s">
        <v>17</v>
      </c>
      <c r="K77" s="22"/>
      <c r="L77" s="23"/>
      <c r="M77" s="23"/>
      <c r="N77" s="23"/>
      <c r="O77" s="23"/>
      <c r="P77" s="23"/>
      <c r="Q77" s="23"/>
      <c r="R77" s="23"/>
      <c r="S77" s="23"/>
      <c r="T77" s="24"/>
      <c r="U77" s="21">
        <f t="shared" si="5"/>
        <v>0</v>
      </c>
      <c r="V77" s="83"/>
      <c r="W77" s="82"/>
    </row>
    <row r="78" spans="2:23" s="6" customFormat="1" ht="22.5" customHeight="1" x14ac:dyDescent="0.2">
      <c r="B78" s="13"/>
      <c r="C78" s="11"/>
      <c r="D78" s="14" t="s">
        <v>35</v>
      </c>
      <c r="E78" s="12"/>
      <c r="F78" s="25"/>
      <c r="G78" s="16"/>
      <c r="H78" s="78"/>
      <c r="I78" s="79"/>
      <c r="J78" s="80"/>
      <c r="K78" s="22"/>
      <c r="L78" s="23"/>
      <c r="M78" s="23"/>
      <c r="N78" s="23"/>
      <c r="O78" s="23"/>
      <c r="P78" s="23"/>
      <c r="Q78" s="23"/>
      <c r="R78" s="23"/>
      <c r="S78" s="23"/>
      <c r="T78" s="24"/>
      <c r="U78" s="21"/>
      <c r="V78" s="83"/>
      <c r="W78" s="82"/>
    </row>
    <row r="79" spans="2:23" s="6" customFormat="1" ht="22.5" customHeight="1" x14ac:dyDescent="0.2">
      <c r="B79" s="13"/>
      <c r="C79" s="11"/>
      <c r="D79" s="14"/>
      <c r="E79" s="12"/>
      <c r="F79" s="25"/>
      <c r="G79" s="16"/>
      <c r="H79" s="78"/>
      <c r="I79" s="79">
        <f t="shared" si="6"/>
        <v>0</v>
      </c>
      <c r="J79" s="80" t="s">
        <v>17</v>
      </c>
      <c r="K79" s="22"/>
      <c r="L79" s="23"/>
      <c r="M79" s="23"/>
      <c r="N79" s="23"/>
      <c r="O79" s="23"/>
      <c r="P79" s="23"/>
      <c r="Q79" s="23"/>
      <c r="R79" s="23"/>
      <c r="S79" s="23"/>
      <c r="T79" s="24"/>
      <c r="U79" s="21">
        <f t="shared" si="5"/>
        <v>0</v>
      </c>
      <c r="V79" s="83"/>
      <c r="W79" s="82"/>
    </row>
    <row r="80" spans="2:23" s="6" customFormat="1" ht="22.5" customHeight="1" x14ac:dyDescent="0.2">
      <c r="B80" s="13"/>
      <c r="C80" s="11"/>
      <c r="D80" s="14"/>
      <c r="E80" s="12"/>
      <c r="F80" s="25"/>
      <c r="G80" s="16"/>
      <c r="H80" s="78"/>
      <c r="I80" s="79">
        <f t="shared" si="6"/>
        <v>0</v>
      </c>
      <c r="J80" s="80" t="s">
        <v>17</v>
      </c>
      <c r="K80" s="22"/>
      <c r="L80" s="23"/>
      <c r="M80" s="23"/>
      <c r="N80" s="23"/>
      <c r="O80" s="23"/>
      <c r="P80" s="23"/>
      <c r="Q80" s="23"/>
      <c r="R80" s="23"/>
      <c r="S80" s="23"/>
      <c r="T80" s="24"/>
      <c r="U80" s="21">
        <f t="shared" si="5"/>
        <v>0</v>
      </c>
      <c r="V80" s="83"/>
      <c r="W80" s="82"/>
    </row>
    <row r="81" spans="2:23" s="6" customFormat="1" ht="22.5" customHeight="1" x14ac:dyDescent="0.2">
      <c r="B81" s="13"/>
      <c r="C81" s="11"/>
      <c r="D81" s="14" t="s">
        <v>36</v>
      </c>
      <c r="E81" s="12"/>
      <c r="F81" s="25"/>
      <c r="G81" s="16"/>
      <c r="H81" s="78"/>
      <c r="I81" s="79"/>
      <c r="J81" s="80"/>
      <c r="K81" s="22"/>
      <c r="L81" s="23"/>
      <c r="M81" s="23"/>
      <c r="N81" s="23"/>
      <c r="O81" s="23"/>
      <c r="P81" s="23"/>
      <c r="Q81" s="23"/>
      <c r="R81" s="23"/>
      <c r="S81" s="23"/>
      <c r="T81" s="24"/>
      <c r="U81" s="21"/>
      <c r="V81" s="83"/>
      <c r="W81" s="82"/>
    </row>
    <row r="82" spans="2:23" s="6" customFormat="1" ht="22.5" customHeight="1" x14ac:dyDescent="0.2">
      <c r="B82" s="13"/>
      <c r="C82" s="11"/>
      <c r="D82" s="14"/>
      <c r="E82" s="12"/>
      <c r="F82" s="25"/>
      <c r="G82" s="16"/>
      <c r="H82" s="78"/>
      <c r="I82" s="79">
        <f t="shared" si="6"/>
        <v>0</v>
      </c>
      <c r="J82" s="80" t="s">
        <v>17</v>
      </c>
      <c r="K82" s="22"/>
      <c r="L82" s="23"/>
      <c r="M82" s="23"/>
      <c r="N82" s="23"/>
      <c r="O82" s="23"/>
      <c r="P82" s="23"/>
      <c r="Q82" s="23"/>
      <c r="R82" s="23"/>
      <c r="S82" s="23"/>
      <c r="T82" s="24"/>
      <c r="U82" s="21">
        <f t="shared" si="5"/>
        <v>0</v>
      </c>
      <c r="V82" s="83"/>
      <c r="W82" s="82"/>
    </row>
    <row r="83" spans="2:23" s="6" customFormat="1" ht="22.5" customHeight="1" x14ac:dyDescent="0.2">
      <c r="B83" s="13"/>
      <c r="C83" s="11"/>
      <c r="D83" s="14"/>
      <c r="E83" s="12"/>
      <c r="F83" s="25"/>
      <c r="G83" s="16"/>
      <c r="H83" s="78"/>
      <c r="I83" s="79">
        <f t="shared" si="6"/>
        <v>0</v>
      </c>
      <c r="J83" s="80" t="s">
        <v>17</v>
      </c>
      <c r="K83" s="22"/>
      <c r="L83" s="23"/>
      <c r="M83" s="23"/>
      <c r="N83" s="23"/>
      <c r="O83" s="23"/>
      <c r="P83" s="23"/>
      <c r="Q83" s="23"/>
      <c r="R83" s="23"/>
      <c r="S83" s="23"/>
      <c r="T83" s="24"/>
      <c r="U83" s="21">
        <f t="shared" si="5"/>
        <v>0</v>
      </c>
      <c r="V83" s="83"/>
      <c r="W83" s="82"/>
    </row>
    <row r="84" spans="2:23" s="6" customFormat="1" ht="22.5" customHeight="1" x14ac:dyDescent="0.2">
      <c r="B84" s="13"/>
      <c r="C84" s="11"/>
      <c r="D84" s="14" t="s">
        <v>37</v>
      </c>
      <c r="E84" s="12"/>
      <c r="F84" s="25"/>
      <c r="G84" s="16"/>
      <c r="H84" s="78"/>
      <c r="I84" s="79"/>
      <c r="J84" s="80"/>
      <c r="K84" s="22"/>
      <c r="L84" s="23"/>
      <c r="M84" s="23"/>
      <c r="N84" s="23"/>
      <c r="O84" s="23"/>
      <c r="P84" s="23"/>
      <c r="Q84" s="23"/>
      <c r="R84" s="23"/>
      <c r="S84" s="23"/>
      <c r="T84" s="24"/>
      <c r="U84" s="21"/>
      <c r="V84" s="83"/>
      <c r="W84" s="82"/>
    </row>
    <row r="85" spans="2:23" s="6" customFormat="1" ht="22.5" customHeight="1" x14ac:dyDescent="0.2">
      <c r="B85" s="13"/>
      <c r="C85" s="11"/>
      <c r="D85" s="12"/>
      <c r="E85" s="12"/>
      <c r="F85" s="25"/>
      <c r="G85" s="16"/>
      <c r="H85" s="78"/>
      <c r="I85" s="79">
        <f t="shared" si="6"/>
        <v>0</v>
      </c>
      <c r="J85" s="80" t="s">
        <v>17</v>
      </c>
      <c r="K85" s="22"/>
      <c r="L85" s="23"/>
      <c r="M85" s="23"/>
      <c r="N85" s="23"/>
      <c r="O85" s="23"/>
      <c r="P85" s="23"/>
      <c r="Q85" s="23"/>
      <c r="R85" s="23"/>
      <c r="S85" s="23"/>
      <c r="T85" s="24"/>
      <c r="U85" s="21">
        <f t="shared" si="5"/>
        <v>0</v>
      </c>
      <c r="V85" s="83"/>
      <c r="W85" s="82"/>
    </row>
    <row r="86" spans="2:23" s="6" customFormat="1" ht="22.5" customHeight="1" x14ac:dyDescent="0.2">
      <c r="B86" s="13"/>
      <c r="C86" s="11"/>
      <c r="D86" s="12"/>
      <c r="E86" s="12"/>
      <c r="F86" s="25"/>
      <c r="G86" s="16"/>
      <c r="H86" s="78"/>
      <c r="I86" s="79">
        <f t="shared" si="6"/>
        <v>0</v>
      </c>
      <c r="J86" s="80" t="s">
        <v>17</v>
      </c>
      <c r="K86" s="22"/>
      <c r="L86" s="23"/>
      <c r="M86" s="23"/>
      <c r="N86" s="23"/>
      <c r="O86" s="23"/>
      <c r="P86" s="23"/>
      <c r="Q86" s="23"/>
      <c r="R86" s="23"/>
      <c r="S86" s="23"/>
      <c r="T86" s="24"/>
      <c r="U86" s="21">
        <f t="shared" si="5"/>
        <v>0</v>
      </c>
      <c r="V86" s="83"/>
      <c r="W86" s="82"/>
    </row>
    <row r="87" spans="2:23" s="6" customFormat="1" ht="22.5" customHeight="1" x14ac:dyDescent="0.2">
      <c r="B87" s="13"/>
      <c r="C87" s="11"/>
      <c r="D87" s="14" t="s">
        <v>38</v>
      </c>
      <c r="E87" s="12"/>
      <c r="F87" s="25"/>
      <c r="G87" s="16"/>
      <c r="H87" s="78"/>
      <c r="I87" s="79"/>
      <c r="J87" s="80"/>
      <c r="K87" s="22"/>
      <c r="L87" s="23"/>
      <c r="M87" s="23"/>
      <c r="N87" s="23"/>
      <c r="O87" s="23"/>
      <c r="P87" s="23"/>
      <c r="Q87" s="23"/>
      <c r="R87" s="23"/>
      <c r="S87" s="23"/>
      <c r="T87" s="24"/>
      <c r="U87" s="21"/>
      <c r="V87" s="83"/>
      <c r="W87" s="82"/>
    </row>
    <row r="88" spans="2:23" s="6" customFormat="1" ht="22.5" customHeight="1" x14ac:dyDescent="0.2">
      <c r="B88" s="13"/>
      <c r="C88" s="11"/>
      <c r="D88" s="12"/>
      <c r="E88" s="12"/>
      <c r="F88" s="25"/>
      <c r="G88" s="16"/>
      <c r="H88" s="78"/>
      <c r="I88" s="79">
        <f t="shared" si="6"/>
        <v>0</v>
      </c>
      <c r="J88" s="80" t="s">
        <v>17</v>
      </c>
      <c r="K88" s="22"/>
      <c r="L88" s="23"/>
      <c r="M88" s="23"/>
      <c r="N88" s="23"/>
      <c r="O88" s="23"/>
      <c r="P88" s="23"/>
      <c r="Q88" s="23"/>
      <c r="R88" s="23"/>
      <c r="S88" s="23"/>
      <c r="T88" s="24"/>
      <c r="U88" s="21">
        <f>SUM(K88:T88)</f>
        <v>0</v>
      </c>
      <c r="V88" s="83"/>
      <c r="W88" s="82"/>
    </row>
    <row r="89" spans="2:23" s="6" customFormat="1" ht="22.5" customHeight="1" x14ac:dyDescent="0.2">
      <c r="B89" s="13"/>
      <c r="C89" s="11"/>
      <c r="D89" s="12"/>
      <c r="E89" s="12"/>
      <c r="F89" s="25"/>
      <c r="G89" s="16"/>
      <c r="H89" s="78"/>
      <c r="I89" s="79">
        <f t="shared" si="6"/>
        <v>0</v>
      </c>
      <c r="J89" s="80" t="s">
        <v>17</v>
      </c>
      <c r="K89" s="22"/>
      <c r="L89" s="23"/>
      <c r="M89" s="23"/>
      <c r="N89" s="23"/>
      <c r="O89" s="23"/>
      <c r="P89" s="23"/>
      <c r="Q89" s="23"/>
      <c r="R89" s="23"/>
      <c r="S89" s="23"/>
      <c r="T89" s="24"/>
      <c r="U89" s="21">
        <f>SUM(K89:T89)</f>
        <v>0</v>
      </c>
      <c r="V89" s="83"/>
      <c r="W89" s="82"/>
    </row>
    <row r="90" spans="2:23" s="6" customFormat="1" ht="22.5" customHeight="1" x14ac:dyDescent="0.2">
      <c r="B90" s="13"/>
      <c r="C90" s="11"/>
      <c r="D90" s="14" t="s">
        <v>39</v>
      </c>
      <c r="E90" s="12"/>
      <c r="F90" s="25"/>
      <c r="G90" s="16"/>
      <c r="H90" s="78"/>
      <c r="I90" s="79"/>
      <c r="J90" s="80"/>
      <c r="K90" s="22"/>
      <c r="L90" s="23"/>
      <c r="M90" s="23"/>
      <c r="N90" s="23"/>
      <c r="O90" s="23"/>
      <c r="P90" s="23"/>
      <c r="Q90" s="23"/>
      <c r="R90" s="23"/>
      <c r="S90" s="23"/>
      <c r="T90" s="24"/>
      <c r="U90" s="21"/>
      <c r="V90" s="83"/>
      <c r="W90" s="82"/>
    </row>
    <row r="91" spans="2:23" s="6" customFormat="1" ht="22.5" customHeight="1" x14ac:dyDescent="0.2">
      <c r="B91" s="13"/>
      <c r="C91" s="11"/>
      <c r="D91" s="14"/>
      <c r="E91" s="12"/>
      <c r="F91" s="25"/>
      <c r="G91" s="16"/>
      <c r="H91" s="78"/>
      <c r="I91" s="79">
        <f t="shared" si="6"/>
        <v>0</v>
      </c>
      <c r="J91" s="80" t="s">
        <v>17</v>
      </c>
      <c r="K91" s="22"/>
      <c r="L91" s="23"/>
      <c r="M91" s="23"/>
      <c r="N91" s="23"/>
      <c r="O91" s="23"/>
      <c r="P91" s="23"/>
      <c r="Q91" s="23"/>
      <c r="R91" s="23"/>
      <c r="S91" s="23"/>
      <c r="T91" s="24"/>
      <c r="U91" s="21">
        <f>SUM(K91:T91)</f>
        <v>0</v>
      </c>
      <c r="V91" s="83"/>
      <c r="W91" s="82"/>
    </row>
    <row r="92" spans="2:23" s="6" customFormat="1" ht="22.5" customHeight="1" x14ac:dyDescent="0.2">
      <c r="B92" s="13"/>
      <c r="C92" s="11"/>
      <c r="D92" s="12"/>
      <c r="E92" s="12"/>
      <c r="F92" s="25"/>
      <c r="G92" s="16"/>
      <c r="H92" s="78"/>
      <c r="I92" s="79">
        <f t="shared" si="6"/>
        <v>0</v>
      </c>
      <c r="J92" s="80" t="s">
        <v>17</v>
      </c>
      <c r="K92" s="22"/>
      <c r="L92" s="23"/>
      <c r="M92" s="23"/>
      <c r="N92" s="23"/>
      <c r="O92" s="23"/>
      <c r="P92" s="23"/>
      <c r="Q92" s="23"/>
      <c r="R92" s="23"/>
      <c r="S92" s="23"/>
      <c r="T92" s="24"/>
      <c r="U92" s="21">
        <f>SUM(K92:T92)</f>
        <v>0</v>
      </c>
      <c r="V92" s="83"/>
      <c r="W92" s="82"/>
    </row>
    <row r="93" spans="2:23" s="6" customFormat="1" ht="22.5" customHeight="1" x14ac:dyDescent="0.2">
      <c r="B93" s="84"/>
      <c r="C93" s="63" t="s">
        <v>114</v>
      </c>
      <c r="D93" s="64" t="s">
        <v>52</v>
      </c>
      <c r="E93" s="65"/>
      <c r="F93" s="85"/>
      <c r="G93" s="67"/>
      <c r="H93" s="86"/>
      <c r="I93" s="68"/>
      <c r="J93" s="69"/>
      <c r="K93" s="70"/>
      <c r="L93" s="71"/>
      <c r="M93" s="71"/>
      <c r="N93" s="71"/>
      <c r="O93" s="71"/>
      <c r="P93" s="71"/>
      <c r="Q93" s="71"/>
      <c r="R93" s="71"/>
      <c r="S93" s="71"/>
      <c r="T93" s="72"/>
      <c r="U93" s="73"/>
      <c r="V93" s="87"/>
      <c r="W93" s="75"/>
    </row>
    <row r="94" spans="2:23" s="6" customFormat="1" ht="22.5" customHeight="1" x14ac:dyDescent="0.2">
      <c r="B94" s="13"/>
      <c r="C94" s="11"/>
      <c r="D94" s="12"/>
      <c r="E94" s="12"/>
      <c r="F94" s="25"/>
      <c r="G94" s="16"/>
      <c r="H94" s="78"/>
      <c r="I94" s="79">
        <f>H94*G94</f>
        <v>0</v>
      </c>
      <c r="J94" s="80" t="s">
        <v>17</v>
      </c>
      <c r="K94" s="22"/>
      <c r="L94" s="23"/>
      <c r="M94" s="23"/>
      <c r="N94" s="23"/>
      <c r="O94" s="23"/>
      <c r="P94" s="23"/>
      <c r="Q94" s="23"/>
      <c r="R94" s="23"/>
      <c r="S94" s="23"/>
      <c r="T94" s="24"/>
      <c r="U94" s="21">
        <f>SUM(K94:T94)</f>
        <v>0</v>
      </c>
      <c r="V94" s="83"/>
      <c r="W94" s="82"/>
    </row>
    <row r="95" spans="2:23" s="6" customFormat="1" ht="22.5" customHeight="1" thickBot="1" x14ac:dyDescent="0.25">
      <c r="B95" s="339"/>
      <c r="C95" s="340"/>
      <c r="D95" s="12"/>
      <c r="E95" s="12"/>
      <c r="F95" s="20"/>
      <c r="G95" s="16"/>
      <c r="H95" s="16"/>
      <c r="I95" s="79">
        <f>H95*G95</f>
        <v>0</v>
      </c>
      <c r="J95" s="80" t="s">
        <v>17</v>
      </c>
      <c r="K95" s="22"/>
      <c r="L95" s="8"/>
      <c r="M95" s="23"/>
      <c r="N95" s="8"/>
      <c r="O95" s="8"/>
      <c r="P95" s="8"/>
      <c r="Q95" s="8"/>
      <c r="R95" s="23"/>
      <c r="S95" s="23"/>
      <c r="T95" s="10"/>
      <c r="U95" s="21">
        <f>SUM(K95:T95)</f>
        <v>0</v>
      </c>
      <c r="V95" s="348"/>
      <c r="W95" s="349"/>
    </row>
    <row r="96" spans="2:23" s="42" customFormat="1" ht="22.5" customHeight="1" x14ac:dyDescent="0.25">
      <c r="B96" s="341"/>
      <c r="C96" s="342"/>
      <c r="D96" s="223" t="s">
        <v>45</v>
      </c>
      <c r="E96" s="331"/>
      <c r="F96" s="331"/>
      <c r="G96" s="331"/>
      <c r="H96" s="333"/>
      <c r="I96" s="335">
        <f>SUM(I8:I95)</f>
        <v>3300</v>
      </c>
      <c r="J96" s="337"/>
      <c r="K96" s="38">
        <f t="shared" ref="K96:U96" si="7">SUM(K8:K95)</f>
        <v>6600</v>
      </c>
      <c r="L96" s="39">
        <f t="shared" si="7"/>
        <v>6600</v>
      </c>
      <c r="M96" s="39">
        <f t="shared" si="7"/>
        <v>6600</v>
      </c>
      <c r="N96" s="39">
        <f t="shared" si="7"/>
        <v>6600</v>
      </c>
      <c r="O96" s="39">
        <f t="shared" si="7"/>
        <v>6600</v>
      </c>
      <c r="P96" s="39">
        <f t="shared" si="7"/>
        <v>6600</v>
      </c>
      <c r="Q96" s="39">
        <f t="shared" si="7"/>
        <v>6600</v>
      </c>
      <c r="R96" s="39">
        <f t="shared" si="7"/>
        <v>6600</v>
      </c>
      <c r="S96" s="39">
        <f t="shared" si="7"/>
        <v>6600</v>
      </c>
      <c r="T96" s="40">
        <f t="shared" si="7"/>
        <v>6600</v>
      </c>
      <c r="U96" s="41">
        <f t="shared" si="7"/>
        <v>66000</v>
      </c>
      <c r="V96" s="350"/>
      <c r="W96" s="351"/>
    </row>
    <row r="97" spans="2:23" s="42" customFormat="1" ht="22.5" customHeight="1" thickBot="1" x14ac:dyDescent="0.3">
      <c r="B97" s="329"/>
      <c r="C97" s="330"/>
      <c r="D97" s="224" t="s">
        <v>51</v>
      </c>
      <c r="E97" s="332"/>
      <c r="F97" s="332"/>
      <c r="G97" s="332"/>
      <c r="H97" s="334"/>
      <c r="I97" s="336">
        <f>I96/O3</f>
        <v>1.32</v>
      </c>
      <c r="J97" s="338"/>
      <c r="K97" s="43">
        <f t="shared" ref="K97:T97" si="8">K96/$O$3</f>
        <v>2.64</v>
      </c>
      <c r="L97" s="43">
        <f t="shared" si="8"/>
        <v>2.64</v>
      </c>
      <c r="M97" s="43">
        <f t="shared" si="8"/>
        <v>2.64</v>
      </c>
      <c r="N97" s="43">
        <f t="shared" si="8"/>
        <v>2.64</v>
      </c>
      <c r="O97" s="43">
        <f t="shared" si="8"/>
        <v>2.64</v>
      </c>
      <c r="P97" s="43">
        <f t="shared" si="8"/>
        <v>2.64</v>
      </c>
      <c r="Q97" s="43">
        <f t="shared" si="8"/>
        <v>2.64</v>
      </c>
      <c r="R97" s="43">
        <f t="shared" si="8"/>
        <v>2.64</v>
      </c>
      <c r="S97" s="43">
        <f t="shared" si="8"/>
        <v>2.64</v>
      </c>
      <c r="T97" s="44">
        <f t="shared" si="8"/>
        <v>2.64</v>
      </c>
      <c r="U97" s="45">
        <f>U96/O3</f>
        <v>26.4</v>
      </c>
      <c r="V97" s="343"/>
      <c r="W97" s="344"/>
    </row>
    <row r="100" spans="2:23" ht="17.25" customHeight="1" x14ac:dyDescent="0.2">
      <c r="B100" s="26"/>
      <c r="C100" s="26"/>
      <c r="D100" s="26"/>
      <c r="E100" s="26"/>
      <c r="F100" s="26"/>
      <c r="G100" s="26"/>
      <c r="H100" s="26"/>
      <c r="I100" s="31"/>
      <c r="J100" s="26"/>
    </row>
    <row r="101" spans="2:23" ht="17.25" customHeight="1" x14ac:dyDescent="0.2">
      <c r="B101" s="26"/>
      <c r="C101" s="26"/>
      <c r="D101" s="26"/>
      <c r="E101" s="26"/>
      <c r="F101" s="26"/>
      <c r="G101" s="26"/>
      <c r="H101" s="26"/>
      <c r="I101" s="31"/>
      <c r="J101" s="26"/>
    </row>
    <row r="102" spans="2:23" ht="17.25" customHeight="1" x14ac:dyDescent="0.2">
      <c r="B102" s="26"/>
      <c r="C102" s="26"/>
      <c r="D102" s="26"/>
      <c r="E102" s="26"/>
      <c r="F102" s="26"/>
      <c r="G102" s="26"/>
      <c r="H102" s="26"/>
      <c r="I102" s="31"/>
      <c r="J102" s="26"/>
    </row>
    <row r="103" spans="2:23" ht="17.25" customHeight="1" x14ac:dyDescent="0.2">
      <c r="B103" s="26"/>
      <c r="C103" s="26"/>
      <c r="D103" s="26"/>
      <c r="E103" s="26"/>
      <c r="F103" s="26"/>
      <c r="G103" s="26"/>
      <c r="H103" s="26"/>
      <c r="I103" s="31"/>
      <c r="J103" s="26"/>
    </row>
    <row r="105" spans="2:23" ht="17.25" customHeight="1" x14ac:dyDescent="0.2">
      <c r="B105" s="26"/>
      <c r="C105" s="26"/>
      <c r="D105" s="26"/>
      <c r="E105" s="26"/>
      <c r="F105" s="26"/>
      <c r="G105" s="26"/>
      <c r="H105" s="26"/>
      <c r="I105" s="31"/>
      <c r="J105" s="26"/>
    </row>
  </sheetData>
  <mergeCells count="20">
    <mergeCell ref="I6:I7"/>
    <mergeCell ref="D6:D7"/>
    <mergeCell ref="C6:C7"/>
    <mergeCell ref="F6:F7"/>
    <mergeCell ref="L4:M4"/>
    <mergeCell ref="D3:J3"/>
    <mergeCell ref="D4:J4"/>
    <mergeCell ref="B8:D8"/>
    <mergeCell ref="B2:W2"/>
    <mergeCell ref="V6:W6"/>
    <mergeCell ref="K6:T6"/>
    <mergeCell ref="U6:U7"/>
    <mergeCell ref="B6:B7"/>
    <mergeCell ref="E6:E7"/>
    <mergeCell ref="B3:C3"/>
    <mergeCell ref="B4:C4"/>
    <mergeCell ref="L3:M3"/>
    <mergeCell ref="G6:G7"/>
    <mergeCell ref="H6:H7"/>
    <mergeCell ref="J6:J7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62" fitToHeight="2" orientation="landscape" r:id="rId1"/>
  <headerFooter alignWithMargins="0">
    <oddFooter>&amp;LMolio Prisdata Skabelon, &amp;A&amp;RSide &amp;P af &amp;N</oddFooter>
  </headerFooter>
  <rowBreaks count="1" manualBreakCount="1">
    <brk id="50" min="1" max="2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104"/>
  <sheetViews>
    <sheetView showGridLines="0" showZeros="0" zoomScale="75" zoomScaleNormal="75" zoomScaleSheetLayoutView="85" workbookViewId="0">
      <pane ySplit="7" topLeftCell="A8" activePane="bottomLeft" state="frozen"/>
      <selection activeCell="X39" sqref="X39"/>
      <selection pane="bottomLeft" activeCell="C13" sqref="C13"/>
    </sheetView>
  </sheetViews>
  <sheetFormatPr defaultColWidth="9.140625" defaultRowHeight="17.25" customHeight="1" x14ac:dyDescent="0.2"/>
  <cols>
    <col min="1" max="1" width="1.7109375" customWidth="1"/>
    <col min="2" max="2" width="6.7109375" bestFit="1" customWidth="1"/>
    <col min="3" max="3" width="14.42578125" bestFit="1" customWidth="1"/>
    <col min="4" max="4" width="50.85546875" customWidth="1"/>
    <col min="5" max="5" width="9.7109375" customWidth="1"/>
    <col min="6" max="6" width="11.28515625" style="17" bestFit="1" customWidth="1"/>
    <col min="7" max="7" width="9.7109375" customWidth="1"/>
    <col min="8" max="8" width="13.7109375" customWidth="1"/>
    <col min="9" max="9" width="13.7109375" style="4" customWidth="1"/>
    <col min="10" max="10" width="6.28515625" bestFit="1" customWidth="1"/>
    <col min="11" max="19" width="14.28515625" customWidth="1"/>
    <col min="20" max="20" width="14.28515625" style="3" customWidth="1"/>
    <col min="21" max="21" width="15.7109375" style="9" customWidth="1"/>
    <col min="22" max="23" width="20.7109375" style="3" customWidth="1"/>
    <col min="24" max="24" width="5.7109375" customWidth="1"/>
  </cols>
  <sheetData>
    <row r="1" spans="2:25" s="1" customFormat="1" ht="5.0999999999999996" customHeight="1" thickBot="1" x14ac:dyDescent="0.3">
      <c r="B1" s="5"/>
      <c r="C1" s="5"/>
      <c r="D1" s="5"/>
      <c r="E1" s="5"/>
      <c r="F1" s="18"/>
      <c r="G1" s="5"/>
      <c r="H1" s="5"/>
      <c r="I1" s="30"/>
      <c r="J1" s="5"/>
      <c r="S1" s="6"/>
      <c r="T1" s="6"/>
      <c r="U1" s="4"/>
      <c r="V1" s="6"/>
      <c r="W1" s="6"/>
    </row>
    <row r="2" spans="2:25" ht="21" thickBot="1" x14ac:dyDescent="0.25">
      <c r="B2" s="579" t="s">
        <v>58</v>
      </c>
      <c r="C2" s="580"/>
      <c r="D2" s="580"/>
      <c r="E2" s="580"/>
      <c r="F2" s="580"/>
      <c r="G2" s="580"/>
      <c r="H2" s="580"/>
      <c r="I2" s="580"/>
      <c r="J2" s="580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0"/>
      <c r="W2" s="582"/>
    </row>
    <row r="3" spans="2:25" ht="22.5" customHeight="1" x14ac:dyDescent="0.25">
      <c r="B3" s="606" t="s">
        <v>1</v>
      </c>
      <c r="C3" s="607"/>
      <c r="D3" s="572"/>
      <c r="E3" s="572"/>
      <c r="F3" s="572"/>
      <c r="G3" s="572"/>
      <c r="H3" s="572"/>
      <c r="I3" s="572"/>
      <c r="J3" s="573"/>
      <c r="K3" s="51" t="s">
        <v>55</v>
      </c>
      <c r="L3" s="598"/>
      <c r="M3" s="599"/>
      <c r="N3" s="51" t="s">
        <v>57</v>
      </c>
      <c r="O3" s="53">
        <v>2500</v>
      </c>
      <c r="P3" s="51" t="s">
        <v>12</v>
      </c>
      <c r="Q3" s="55"/>
      <c r="R3" s="51" t="s">
        <v>14</v>
      </c>
      <c r="S3" s="58"/>
      <c r="T3" s="51" t="s">
        <v>2</v>
      </c>
      <c r="U3" s="60"/>
      <c r="V3" s="33"/>
      <c r="W3" s="36"/>
    </row>
    <row r="4" spans="2:25" ht="22.5" customHeight="1" thickBot="1" x14ac:dyDescent="0.3">
      <c r="B4" s="608" t="s">
        <v>49</v>
      </c>
      <c r="C4" s="609"/>
      <c r="D4" s="574"/>
      <c r="E4" s="574"/>
      <c r="F4" s="574"/>
      <c r="G4" s="574"/>
      <c r="H4" s="574"/>
      <c r="I4" s="574"/>
      <c r="J4" s="575"/>
      <c r="K4" s="52" t="s">
        <v>56</v>
      </c>
      <c r="L4" s="570"/>
      <c r="M4" s="571"/>
      <c r="N4" s="52"/>
      <c r="O4" s="54"/>
      <c r="P4" s="56" t="s">
        <v>11</v>
      </c>
      <c r="Q4" s="57"/>
      <c r="R4" s="56" t="s">
        <v>10</v>
      </c>
      <c r="S4" s="59"/>
      <c r="T4" s="56" t="s">
        <v>9</v>
      </c>
      <c r="U4" s="61"/>
      <c r="V4" s="34"/>
      <c r="W4" s="37"/>
    </row>
    <row r="5" spans="2:25" ht="15.6" customHeight="1" thickBot="1" x14ac:dyDescent="0.3">
      <c r="B5" s="357"/>
      <c r="C5" s="357"/>
      <c r="D5" s="353"/>
      <c r="E5" s="353"/>
      <c r="F5" s="353"/>
      <c r="G5" s="353"/>
      <c r="H5" s="353"/>
      <c r="I5" s="353"/>
      <c r="J5" s="353"/>
      <c r="K5" s="354"/>
      <c r="L5" s="355"/>
      <c r="M5" s="355"/>
      <c r="N5" s="354"/>
      <c r="O5" s="356"/>
      <c r="P5" s="357"/>
      <c r="Q5" s="358"/>
      <c r="R5" s="357"/>
      <c r="S5" s="359"/>
      <c r="T5" s="357"/>
      <c r="U5" s="360"/>
      <c r="V5" s="33"/>
      <c r="W5" s="33"/>
    </row>
    <row r="6" spans="2:25" s="7" customFormat="1" ht="20.100000000000001" customHeight="1" x14ac:dyDescent="0.2">
      <c r="B6" s="590" t="s">
        <v>4</v>
      </c>
      <c r="C6" s="602" t="s">
        <v>148</v>
      </c>
      <c r="D6" s="602" t="s">
        <v>54</v>
      </c>
      <c r="E6" s="592" t="s">
        <v>15</v>
      </c>
      <c r="F6" s="604" t="s">
        <v>48</v>
      </c>
      <c r="G6" s="592" t="s">
        <v>0</v>
      </c>
      <c r="H6" s="592" t="s">
        <v>16</v>
      </c>
      <c r="I6" s="592" t="s">
        <v>3</v>
      </c>
      <c r="J6" s="600" t="s">
        <v>47</v>
      </c>
      <c r="K6" s="585" t="s">
        <v>5</v>
      </c>
      <c r="L6" s="586"/>
      <c r="M6" s="586"/>
      <c r="N6" s="586"/>
      <c r="O6" s="586"/>
      <c r="P6" s="586"/>
      <c r="Q6" s="586"/>
      <c r="R6" s="586"/>
      <c r="S6" s="586"/>
      <c r="T6" s="587"/>
      <c r="U6" s="588" t="s">
        <v>50</v>
      </c>
      <c r="V6" s="583" t="s">
        <v>6</v>
      </c>
      <c r="W6" s="584"/>
    </row>
    <row r="7" spans="2:25" ht="20.100000000000001" customHeight="1" thickBot="1" x14ac:dyDescent="0.25">
      <c r="B7" s="591"/>
      <c r="C7" s="603"/>
      <c r="D7" s="603"/>
      <c r="E7" s="593"/>
      <c r="F7" s="605"/>
      <c r="G7" s="593"/>
      <c r="H7" s="593"/>
      <c r="I7" s="593"/>
      <c r="J7" s="601"/>
      <c r="K7" s="46">
        <v>2020</v>
      </c>
      <c r="L7" s="47">
        <f t="shared" ref="L7:T7" si="0">K7+1</f>
        <v>2021</v>
      </c>
      <c r="M7" s="47">
        <f t="shared" si="0"/>
        <v>2022</v>
      </c>
      <c r="N7" s="47">
        <f t="shared" si="0"/>
        <v>2023</v>
      </c>
      <c r="O7" s="47">
        <f t="shared" si="0"/>
        <v>2024</v>
      </c>
      <c r="P7" s="47">
        <f t="shared" si="0"/>
        <v>2025</v>
      </c>
      <c r="Q7" s="47">
        <f t="shared" si="0"/>
        <v>2026</v>
      </c>
      <c r="R7" s="47">
        <f t="shared" si="0"/>
        <v>2027</v>
      </c>
      <c r="S7" s="47">
        <f t="shared" si="0"/>
        <v>2028</v>
      </c>
      <c r="T7" s="48">
        <f t="shared" si="0"/>
        <v>2029</v>
      </c>
      <c r="U7" s="589"/>
      <c r="V7" s="49" t="s">
        <v>7</v>
      </c>
      <c r="W7" s="50" t="s">
        <v>8</v>
      </c>
      <c r="Y7" s="2"/>
    </row>
    <row r="8" spans="2:25" s="4" customFormat="1" ht="22.5" customHeight="1" x14ac:dyDescent="0.2">
      <c r="B8" s="576" t="s">
        <v>59</v>
      </c>
      <c r="C8" s="577"/>
      <c r="D8" s="578"/>
      <c r="E8" s="27"/>
      <c r="F8" s="19"/>
      <c r="G8" s="15"/>
      <c r="H8" s="15"/>
      <c r="I8" s="15"/>
      <c r="J8" s="35"/>
      <c r="K8" s="22"/>
      <c r="L8" s="23"/>
      <c r="M8" s="23"/>
      <c r="N8" s="23"/>
      <c r="O8" s="23"/>
      <c r="P8" s="23"/>
      <c r="Q8" s="23"/>
      <c r="R8" s="23"/>
      <c r="S8" s="23"/>
      <c r="T8" s="24"/>
      <c r="U8" s="32"/>
      <c r="V8" s="28"/>
      <c r="W8" s="29"/>
    </row>
    <row r="9" spans="2:25" s="4" customFormat="1" ht="22.5" customHeight="1" x14ac:dyDescent="0.2">
      <c r="B9" s="62"/>
      <c r="C9" s="63" t="s">
        <v>111</v>
      </c>
      <c r="D9" s="64" t="s">
        <v>42</v>
      </c>
      <c r="E9" s="65"/>
      <c r="F9" s="66"/>
      <c r="G9" s="67"/>
      <c r="H9" s="67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2"/>
      <c r="U9" s="73"/>
      <c r="V9" s="74"/>
      <c r="W9" s="75"/>
    </row>
    <row r="10" spans="2:25" s="4" customFormat="1" ht="22.5" customHeight="1" x14ac:dyDescent="0.2">
      <c r="B10" s="76"/>
      <c r="C10" s="11"/>
      <c r="D10" s="12"/>
      <c r="E10" s="25"/>
      <c r="F10" s="77"/>
      <c r="G10" s="12"/>
      <c r="H10" s="78"/>
      <c r="I10" s="79">
        <f>H10*G10</f>
        <v>0</v>
      </c>
      <c r="J10" s="80" t="s">
        <v>17</v>
      </c>
      <c r="K10" s="22"/>
      <c r="L10" s="23"/>
      <c r="M10" s="23"/>
      <c r="N10" s="23"/>
      <c r="O10" s="23"/>
      <c r="P10" s="23"/>
      <c r="Q10" s="23"/>
      <c r="R10" s="23"/>
      <c r="S10" s="23"/>
      <c r="T10" s="24"/>
      <c r="U10" s="21">
        <f t="shared" ref="U10:U20" si="1">SUM(K10:T10)</f>
        <v>0</v>
      </c>
      <c r="V10" s="81"/>
      <c r="W10" s="82"/>
    </row>
    <row r="11" spans="2:25" s="4" customFormat="1" ht="22.5" customHeight="1" x14ac:dyDescent="0.2">
      <c r="B11" s="76"/>
      <c r="C11" s="11"/>
      <c r="D11" s="12"/>
      <c r="E11" s="25"/>
      <c r="F11" s="77"/>
      <c r="G11" s="12"/>
      <c r="H11" s="78"/>
      <c r="I11" s="79">
        <f>H11*G11</f>
        <v>0</v>
      </c>
      <c r="J11" s="80" t="s">
        <v>17</v>
      </c>
      <c r="K11" s="22"/>
      <c r="L11" s="23"/>
      <c r="M11" s="23"/>
      <c r="N11" s="23"/>
      <c r="O11" s="23"/>
      <c r="P11" s="23"/>
      <c r="Q11" s="23"/>
      <c r="R11" s="23"/>
      <c r="S11" s="23"/>
      <c r="T11" s="24"/>
      <c r="U11" s="21">
        <f t="shared" si="1"/>
        <v>0</v>
      </c>
      <c r="V11" s="81"/>
      <c r="W11" s="82"/>
    </row>
    <row r="12" spans="2:25" s="4" customFormat="1" ht="22.5" customHeight="1" thickBot="1" x14ac:dyDescent="0.25">
      <c r="B12" s="76"/>
      <c r="C12" s="340"/>
      <c r="D12" s="14" t="s">
        <v>116</v>
      </c>
      <c r="E12" s="25"/>
      <c r="F12" s="77"/>
      <c r="G12" s="12"/>
      <c r="H12" s="78"/>
      <c r="I12" s="79"/>
      <c r="J12" s="80"/>
      <c r="K12" s="22"/>
      <c r="L12" s="23"/>
      <c r="M12" s="23"/>
      <c r="N12" s="23"/>
      <c r="O12" s="23"/>
      <c r="P12" s="23"/>
      <c r="Q12" s="23"/>
      <c r="R12" s="23"/>
      <c r="S12" s="23"/>
      <c r="T12" s="24"/>
      <c r="U12" s="21"/>
      <c r="V12" s="81"/>
      <c r="W12" s="82"/>
    </row>
    <row r="13" spans="2:25" s="4" customFormat="1" ht="22.5" customHeight="1" thickBot="1" x14ac:dyDescent="0.25">
      <c r="B13" s="376"/>
      <c r="C13" s="379" t="s">
        <v>140</v>
      </c>
      <c r="D13" s="377" t="s">
        <v>137</v>
      </c>
      <c r="E13" s="345" t="s">
        <v>141</v>
      </c>
      <c r="F13" s="77" t="s">
        <v>135</v>
      </c>
      <c r="G13" s="346">
        <v>5000</v>
      </c>
      <c r="H13" s="78">
        <v>1.03</v>
      </c>
      <c r="I13" s="79">
        <f>H13*G13</f>
        <v>5150</v>
      </c>
      <c r="J13" s="80" t="s">
        <v>17</v>
      </c>
      <c r="K13" s="22">
        <v>10300</v>
      </c>
      <c r="L13" s="22">
        <v>10300</v>
      </c>
      <c r="M13" s="22">
        <v>10300</v>
      </c>
      <c r="N13" s="22">
        <v>10300</v>
      </c>
      <c r="O13" s="22">
        <v>10300</v>
      </c>
      <c r="P13" s="22">
        <v>10300</v>
      </c>
      <c r="Q13" s="22">
        <v>10300</v>
      </c>
      <c r="R13" s="22">
        <v>10300</v>
      </c>
      <c r="S13" s="22">
        <v>10300</v>
      </c>
      <c r="T13" s="22">
        <v>10300</v>
      </c>
      <c r="U13" s="21">
        <f t="shared" si="1"/>
        <v>103000</v>
      </c>
      <c r="V13" s="81"/>
      <c r="W13" s="82"/>
    </row>
    <row r="14" spans="2:25" s="4" customFormat="1" ht="22.5" customHeight="1" x14ac:dyDescent="0.2">
      <c r="B14" s="76"/>
      <c r="C14" s="380" t="s">
        <v>142</v>
      </c>
      <c r="D14" s="347" t="s">
        <v>138</v>
      </c>
      <c r="E14" s="345" t="s">
        <v>141</v>
      </c>
      <c r="F14" s="77" t="s">
        <v>139</v>
      </c>
      <c r="G14" s="346">
        <v>5000</v>
      </c>
      <c r="H14" s="78">
        <v>0.78</v>
      </c>
      <c r="I14" s="79">
        <f>H14*G14</f>
        <v>3900</v>
      </c>
      <c r="J14" s="80" t="s">
        <v>17</v>
      </c>
      <c r="K14" s="22">
        <v>3900</v>
      </c>
      <c r="L14" s="22">
        <v>3900</v>
      </c>
      <c r="M14" s="22">
        <v>3900</v>
      </c>
      <c r="N14" s="22">
        <v>3900</v>
      </c>
      <c r="O14" s="22">
        <v>3900</v>
      </c>
      <c r="P14" s="22">
        <v>3900</v>
      </c>
      <c r="Q14" s="22">
        <v>3900</v>
      </c>
      <c r="R14" s="22">
        <v>3900</v>
      </c>
      <c r="S14" s="22">
        <v>3900</v>
      </c>
      <c r="T14" s="22">
        <v>3900</v>
      </c>
      <c r="U14" s="21">
        <f t="shared" si="1"/>
        <v>39000</v>
      </c>
      <c r="V14" s="81"/>
      <c r="W14" s="82"/>
    </row>
    <row r="15" spans="2:25" s="4" customFormat="1" ht="22.5" customHeight="1" x14ac:dyDescent="0.2">
      <c r="B15" s="76"/>
      <c r="C15" s="340"/>
      <c r="D15" s="14" t="s">
        <v>117</v>
      </c>
      <c r="E15" s="25"/>
      <c r="F15" s="77"/>
      <c r="G15" s="12"/>
      <c r="H15" s="78"/>
      <c r="I15" s="79"/>
      <c r="J15" s="80"/>
      <c r="K15" s="22"/>
      <c r="L15" s="23"/>
      <c r="M15" s="23"/>
      <c r="N15" s="23"/>
      <c r="O15" s="23"/>
      <c r="P15" s="23"/>
      <c r="Q15" s="23"/>
      <c r="R15" s="23"/>
      <c r="S15" s="23"/>
      <c r="T15" s="24"/>
      <c r="U15" s="21"/>
      <c r="V15" s="81"/>
      <c r="W15" s="82"/>
    </row>
    <row r="16" spans="2:25" s="4" customFormat="1" ht="22.5" customHeight="1" x14ac:dyDescent="0.2">
      <c r="B16" s="376"/>
      <c r="C16" s="77"/>
      <c r="D16" s="25"/>
      <c r="E16" s="345"/>
      <c r="F16" s="77"/>
      <c r="G16" s="346"/>
      <c r="H16" s="78"/>
      <c r="I16" s="79"/>
      <c r="J16" s="80" t="s">
        <v>17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1">
        <f t="shared" si="1"/>
        <v>0</v>
      </c>
      <c r="V16" s="81"/>
      <c r="W16" s="82"/>
    </row>
    <row r="17" spans="2:23" s="4" customFormat="1" ht="22.5" customHeight="1" x14ac:dyDescent="0.2">
      <c r="B17" s="76"/>
      <c r="C17" s="380"/>
      <c r="D17" s="347"/>
      <c r="E17" s="345"/>
      <c r="F17" s="77"/>
      <c r="G17" s="346"/>
      <c r="H17" s="78"/>
      <c r="I17" s="79"/>
      <c r="J17" s="80" t="s">
        <v>17</v>
      </c>
      <c r="K17" s="22"/>
      <c r="L17" s="23"/>
      <c r="M17" s="23"/>
      <c r="N17" s="23"/>
      <c r="O17" s="23"/>
      <c r="P17" s="23"/>
      <c r="Q17" s="23"/>
      <c r="R17" s="23"/>
      <c r="S17" s="23"/>
      <c r="T17" s="24"/>
      <c r="U17" s="21">
        <f t="shared" si="1"/>
        <v>0</v>
      </c>
      <c r="V17" s="81"/>
      <c r="W17" s="82"/>
    </row>
    <row r="18" spans="2:23" s="6" customFormat="1" ht="22.5" customHeight="1" x14ac:dyDescent="0.2">
      <c r="B18" s="76"/>
      <c r="C18" s="11"/>
      <c r="D18" s="14" t="s">
        <v>118</v>
      </c>
      <c r="E18" s="25"/>
      <c r="F18" s="77"/>
      <c r="G18" s="12"/>
      <c r="H18" s="78"/>
      <c r="I18" s="79"/>
      <c r="J18" s="80"/>
      <c r="K18" s="22"/>
      <c r="L18" s="23"/>
      <c r="M18" s="23"/>
      <c r="N18" s="23"/>
      <c r="O18" s="23"/>
      <c r="P18" s="23"/>
      <c r="Q18" s="23"/>
      <c r="R18" s="23"/>
      <c r="S18" s="23"/>
      <c r="T18" s="24"/>
      <c r="U18" s="21"/>
      <c r="V18" s="83"/>
      <c r="W18" s="82"/>
    </row>
    <row r="19" spans="2:23" s="6" customFormat="1" ht="22.5" customHeight="1" x14ac:dyDescent="0.2">
      <c r="B19" s="76"/>
      <c r="C19" s="11"/>
      <c r="D19" s="12"/>
      <c r="E19" s="25"/>
      <c r="F19" s="77"/>
      <c r="G19" s="12"/>
      <c r="H19" s="78"/>
      <c r="I19" s="79">
        <f>H19*G19</f>
        <v>0</v>
      </c>
      <c r="J19" s="80" t="s">
        <v>17</v>
      </c>
      <c r="K19" s="22"/>
      <c r="L19" s="23"/>
      <c r="M19" s="23"/>
      <c r="N19" s="23"/>
      <c r="O19" s="23"/>
      <c r="P19" s="23"/>
      <c r="Q19" s="23"/>
      <c r="R19" s="23"/>
      <c r="S19" s="23"/>
      <c r="T19" s="24"/>
      <c r="U19" s="21">
        <f t="shared" si="1"/>
        <v>0</v>
      </c>
      <c r="V19" s="83"/>
      <c r="W19" s="82"/>
    </row>
    <row r="20" spans="2:23" s="6" customFormat="1" ht="22.5" customHeight="1" x14ac:dyDescent="0.2">
      <c r="B20" s="13"/>
      <c r="C20" s="11"/>
      <c r="D20" s="12"/>
      <c r="E20" s="25"/>
      <c r="F20" s="77"/>
      <c r="G20" s="12"/>
      <c r="H20" s="78"/>
      <c r="I20" s="79">
        <f>H20*G20</f>
        <v>0</v>
      </c>
      <c r="J20" s="80" t="s">
        <v>17</v>
      </c>
      <c r="K20" s="22"/>
      <c r="L20" s="23"/>
      <c r="M20" s="23"/>
      <c r="N20" s="23"/>
      <c r="O20" s="23"/>
      <c r="P20" s="23"/>
      <c r="Q20" s="23"/>
      <c r="R20" s="23"/>
      <c r="S20" s="23"/>
      <c r="T20" s="24"/>
      <c r="U20" s="21">
        <f t="shared" si="1"/>
        <v>0</v>
      </c>
      <c r="V20" s="83"/>
      <c r="W20" s="82"/>
    </row>
    <row r="21" spans="2:23" s="6" customFormat="1" ht="22.5" customHeight="1" x14ac:dyDescent="0.2">
      <c r="B21" s="84"/>
      <c r="C21" s="63" t="s">
        <v>41</v>
      </c>
      <c r="D21" s="64" t="s">
        <v>40</v>
      </c>
      <c r="E21" s="65"/>
      <c r="F21" s="85"/>
      <c r="G21" s="67"/>
      <c r="H21" s="86"/>
      <c r="I21" s="68"/>
      <c r="J21" s="69"/>
      <c r="K21" s="70"/>
      <c r="L21" s="71"/>
      <c r="M21" s="71"/>
      <c r="N21" s="71"/>
      <c r="O21" s="71"/>
      <c r="P21" s="71"/>
      <c r="Q21" s="71"/>
      <c r="R21" s="71"/>
      <c r="S21" s="71"/>
      <c r="T21" s="72"/>
      <c r="U21" s="73"/>
      <c r="V21" s="87"/>
      <c r="W21" s="75"/>
    </row>
    <row r="22" spans="2:23" s="6" customFormat="1" ht="22.5" customHeight="1" x14ac:dyDescent="0.2">
      <c r="B22" s="13"/>
      <c r="C22" s="11"/>
      <c r="D22" s="12"/>
      <c r="E22" s="12"/>
      <c r="F22" s="25"/>
      <c r="G22" s="16"/>
      <c r="H22" s="78"/>
      <c r="I22" s="79">
        <f t="shared" ref="I22:I32" si="2">H22*G22</f>
        <v>0</v>
      </c>
      <c r="J22" s="80" t="s">
        <v>18</v>
      </c>
      <c r="K22" s="22"/>
      <c r="L22" s="23"/>
      <c r="M22" s="23"/>
      <c r="N22" s="23"/>
      <c r="O22" s="23"/>
      <c r="P22" s="23"/>
      <c r="Q22" s="23"/>
      <c r="R22" s="23"/>
      <c r="S22" s="23"/>
      <c r="T22" s="24"/>
      <c r="U22" s="21">
        <f t="shared" ref="U22:U50" si="3">SUM(K22:T22)</f>
        <v>0</v>
      </c>
      <c r="V22" s="83"/>
      <c r="W22" s="82"/>
    </row>
    <row r="23" spans="2:23" s="6" customFormat="1" ht="22.5" customHeight="1" x14ac:dyDescent="0.2">
      <c r="B23" s="13"/>
      <c r="C23" s="11"/>
      <c r="D23" s="12"/>
      <c r="E23" s="12"/>
      <c r="F23" s="25"/>
      <c r="G23" s="16"/>
      <c r="H23" s="78"/>
      <c r="I23" s="79">
        <f t="shared" si="2"/>
        <v>0</v>
      </c>
      <c r="J23" s="80" t="s">
        <v>18</v>
      </c>
      <c r="K23" s="22"/>
      <c r="L23" s="23"/>
      <c r="M23" s="23"/>
      <c r="N23" s="23"/>
      <c r="O23" s="23"/>
      <c r="P23" s="23"/>
      <c r="Q23" s="23"/>
      <c r="R23" s="23"/>
      <c r="S23" s="23"/>
      <c r="T23" s="24"/>
      <c r="U23" s="21">
        <f t="shared" si="3"/>
        <v>0</v>
      </c>
      <c r="V23" s="83"/>
      <c r="W23" s="82"/>
    </row>
    <row r="24" spans="2:23" s="6" customFormat="1" ht="22.5" customHeight="1" x14ac:dyDescent="0.2">
      <c r="B24" s="13"/>
      <c r="C24" s="11"/>
      <c r="D24" s="14" t="s">
        <v>20</v>
      </c>
      <c r="E24" s="12"/>
      <c r="F24" s="25"/>
      <c r="G24" s="16"/>
      <c r="H24" s="78"/>
      <c r="I24" s="79"/>
      <c r="J24" s="80"/>
      <c r="K24" s="22"/>
      <c r="L24" s="23"/>
      <c r="M24" s="23"/>
      <c r="N24" s="23"/>
      <c r="O24" s="23"/>
      <c r="P24" s="23"/>
      <c r="Q24" s="23"/>
      <c r="R24" s="23"/>
      <c r="S24" s="23"/>
      <c r="T24" s="24"/>
      <c r="U24" s="21"/>
      <c r="V24" s="83"/>
      <c r="W24" s="82"/>
    </row>
    <row r="25" spans="2:23" s="6" customFormat="1" ht="22.5" customHeight="1" x14ac:dyDescent="0.2">
      <c r="B25" s="13"/>
      <c r="C25" s="11"/>
      <c r="D25" s="12"/>
      <c r="E25" s="12"/>
      <c r="F25" s="25"/>
      <c r="G25" s="16"/>
      <c r="H25" s="78"/>
      <c r="I25" s="79">
        <f t="shared" si="2"/>
        <v>0</v>
      </c>
      <c r="J25" s="80" t="s">
        <v>18</v>
      </c>
      <c r="K25" s="22"/>
      <c r="L25" s="23"/>
      <c r="M25" s="23"/>
      <c r="N25" s="23"/>
      <c r="O25" s="23"/>
      <c r="P25" s="23"/>
      <c r="Q25" s="23"/>
      <c r="R25" s="23"/>
      <c r="S25" s="23"/>
      <c r="T25" s="24"/>
      <c r="U25" s="21">
        <f t="shared" si="3"/>
        <v>0</v>
      </c>
      <c r="V25" s="83"/>
      <c r="W25" s="82"/>
    </row>
    <row r="26" spans="2:23" s="6" customFormat="1" ht="22.5" customHeight="1" x14ac:dyDescent="0.2">
      <c r="B26" s="13"/>
      <c r="C26" s="11"/>
      <c r="D26" s="12"/>
      <c r="E26" s="12"/>
      <c r="F26" s="25"/>
      <c r="G26" s="16"/>
      <c r="H26" s="78"/>
      <c r="I26" s="79">
        <f t="shared" si="2"/>
        <v>0</v>
      </c>
      <c r="J26" s="80" t="s">
        <v>18</v>
      </c>
      <c r="K26" s="22"/>
      <c r="L26" s="23"/>
      <c r="M26" s="23"/>
      <c r="N26" s="23"/>
      <c r="O26" s="23"/>
      <c r="P26" s="23"/>
      <c r="Q26" s="23"/>
      <c r="R26" s="23"/>
      <c r="S26" s="23"/>
      <c r="T26" s="24"/>
      <c r="U26" s="21">
        <f t="shared" si="3"/>
        <v>0</v>
      </c>
      <c r="V26" s="83"/>
      <c r="W26" s="82"/>
    </row>
    <row r="27" spans="2:23" s="6" customFormat="1" ht="22.5" customHeight="1" x14ac:dyDescent="0.2">
      <c r="B27" s="13"/>
      <c r="C27" s="11"/>
      <c r="D27" s="14" t="s">
        <v>21</v>
      </c>
      <c r="E27" s="12"/>
      <c r="F27" s="25"/>
      <c r="G27" s="16"/>
      <c r="H27" s="78"/>
      <c r="I27" s="79"/>
      <c r="J27" s="80"/>
      <c r="K27" s="22"/>
      <c r="L27" s="23"/>
      <c r="M27" s="23"/>
      <c r="N27" s="23"/>
      <c r="O27" s="23"/>
      <c r="P27" s="23"/>
      <c r="Q27" s="23"/>
      <c r="R27" s="23"/>
      <c r="S27" s="23"/>
      <c r="T27" s="24"/>
      <c r="U27" s="21"/>
      <c r="V27" s="83"/>
      <c r="W27" s="82"/>
    </row>
    <row r="28" spans="2:23" s="6" customFormat="1" ht="22.5" customHeight="1" x14ac:dyDescent="0.2">
      <c r="B28" s="13"/>
      <c r="C28" s="11"/>
      <c r="D28" s="12"/>
      <c r="E28" s="12"/>
      <c r="F28" s="25"/>
      <c r="G28" s="16"/>
      <c r="H28" s="78"/>
      <c r="I28" s="79">
        <f t="shared" si="2"/>
        <v>0</v>
      </c>
      <c r="J28" s="80" t="s">
        <v>18</v>
      </c>
      <c r="K28" s="22"/>
      <c r="L28" s="23"/>
      <c r="M28" s="23"/>
      <c r="N28" s="23"/>
      <c r="O28" s="23"/>
      <c r="P28" s="23"/>
      <c r="Q28" s="23"/>
      <c r="R28" s="23"/>
      <c r="S28" s="23"/>
      <c r="T28" s="24"/>
      <c r="U28" s="21">
        <f t="shared" si="3"/>
        <v>0</v>
      </c>
      <c r="V28" s="83"/>
      <c r="W28" s="82"/>
    </row>
    <row r="29" spans="2:23" s="6" customFormat="1" ht="22.5" customHeight="1" x14ac:dyDescent="0.2">
      <c r="B29" s="13"/>
      <c r="C29" s="11"/>
      <c r="D29" s="12"/>
      <c r="E29" s="12"/>
      <c r="F29" s="25"/>
      <c r="G29" s="16"/>
      <c r="H29" s="78"/>
      <c r="I29" s="79">
        <f t="shared" si="2"/>
        <v>0</v>
      </c>
      <c r="J29" s="80" t="s">
        <v>18</v>
      </c>
      <c r="K29" s="22"/>
      <c r="L29" s="23"/>
      <c r="M29" s="23"/>
      <c r="N29" s="23"/>
      <c r="O29" s="23"/>
      <c r="P29" s="23"/>
      <c r="Q29" s="23"/>
      <c r="R29" s="23"/>
      <c r="S29" s="23"/>
      <c r="T29" s="24"/>
      <c r="U29" s="21">
        <f t="shared" si="3"/>
        <v>0</v>
      </c>
      <c r="V29" s="83"/>
      <c r="W29" s="82"/>
    </row>
    <row r="30" spans="2:23" s="6" customFormat="1" ht="22.5" customHeight="1" x14ac:dyDescent="0.2">
      <c r="B30" s="13"/>
      <c r="C30" s="11"/>
      <c r="D30" s="14" t="s">
        <v>22</v>
      </c>
      <c r="E30" s="12"/>
      <c r="F30" s="25"/>
      <c r="G30" s="16"/>
      <c r="H30" s="78"/>
      <c r="I30" s="79"/>
      <c r="J30" s="80"/>
      <c r="K30" s="22"/>
      <c r="L30" s="23"/>
      <c r="M30" s="23"/>
      <c r="N30" s="23"/>
      <c r="O30" s="23"/>
      <c r="P30" s="23"/>
      <c r="Q30" s="23"/>
      <c r="R30" s="23"/>
      <c r="S30" s="23"/>
      <c r="T30" s="24"/>
      <c r="U30" s="21"/>
      <c r="V30" s="83"/>
      <c r="W30" s="82"/>
    </row>
    <row r="31" spans="2:23" s="6" customFormat="1" ht="22.5" customHeight="1" x14ac:dyDescent="0.2">
      <c r="B31" s="13"/>
      <c r="C31" s="11"/>
      <c r="D31" s="12"/>
      <c r="E31" s="12"/>
      <c r="F31" s="25"/>
      <c r="G31" s="16"/>
      <c r="H31" s="78"/>
      <c r="I31" s="79">
        <f t="shared" si="2"/>
        <v>0</v>
      </c>
      <c r="J31" s="80" t="s">
        <v>18</v>
      </c>
      <c r="K31" s="22"/>
      <c r="L31" s="23"/>
      <c r="M31" s="23"/>
      <c r="N31" s="23"/>
      <c r="O31" s="23"/>
      <c r="P31" s="23"/>
      <c r="Q31" s="23"/>
      <c r="R31" s="23"/>
      <c r="S31" s="23"/>
      <c r="T31" s="24"/>
      <c r="U31" s="21">
        <f t="shared" si="3"/>
        <v>0</v>
      </c>
      <c r="V31" s="83"/>
      <c r="W31" s="82"/>
    </row>
    <row r="32" spans="2:23" s="6" customFormat="1" ht="22.5" customHeight="1" x14ac:dyDescent="0.2">
      <c r="B32" s="13"/>
      <c r="C32" s="11"/>
      <c r="D32" s="12"/>
      <c r="E32" s="12"/>
      <c r="F32" s="25"/>
      <c r="G32" s="16"/>
      <c r="H32" s="78"/>
      <c r="I32" s="79">
        <f t="shared" si="2"/>
        <v>0</v>
      </c>
      <c r="J32" s="80" t="s">
        <v>18</v>
      </c>
      <c r="K32" s="22"/>
      <c r="L32" s="23"/>
      <c r="M32" s="23"/>
      <c r="N32" s="23"/>
      <c r="O32" s="23"/>
      <c r="P32" s="23"/>
      <c r="Q32" s="23"/>
      <c r="R32" s="23"/>
      <c r="S32" s="23"/>
      <c r="T32" s="24"/>
      <c r="U32" s="21">
        <f t="shared" si="3"/>
        <v>0</v>
      </c>
      <c r="V32" s="83"/>
      <c r="W32" s="82"/>
    </row>
    <row r="33" spans="2:23" s="6" customFormat="1" ht="22.5" customHeight="1" x14ac:dyDescent="0.2">
      <c r="B33" s="13"/>
      <c r="C33" s="11"/>
      <c r="D33" s="14" t="s">
        <v>23</v>
      </c>
      <c r="E33" s="12"/>
      <c r="F33" s="25"/>
      <c r="G33" s="16"/>
      <c r="H33" s="78"/>
      <c r="I33" s="79"/>
      <c r="J33" s="80"/>
      <c r="K33" s="22"/>
      <c r="L33" s="23"/>
      <c r="M33" s="23"/>
      <c r="N33" s="23"/>
      <c r="O33" s="23"/>
      <c r="P33" s="23"/>
      <c r="Q33" s="23"/>
      <c r="R33" s="23"/>
      <c r="S33" s="23"/>
      <c r="T33" s="24"/>
      <c r="U33" s="21"/>
      <c r="V33" s="83"/>
      <c r="W33" s="82"/>
    </row>
    <row r="34" spans="2:23" s="6" customFormat="1" ht="22.5" customHeight="1" x14ac:dyDescent="0.2">
      <c r="B34" s="13"/>
      <c r="C34" s="11"/>
      <c r="D34" s="12"/>
      <c r="E34" s="12"/>
      <c r="F34" s="25"/>
      <c r="G34" s="16"/>
      <c r="H34" s="78"/>
      <c r="I34" s="79">
        <f>H34*G34</f>
        <v>0</v>
      </c>
      <c r="J34" s="80" t="s">
        <v>18</v>
      </c>
      <c r="K34" s="22"/>
      <c r="L34" s="23"/>
      <c r="M34" s="23"/>
      <c r="N34" s="23"/>
      <c r="O34" s="23"/>
      <c r="P34" s="23"/>
      <c r="Q34" s="23"/>
      <c r="R34" s="23"/>
      <c r="S34" s="23"/>
      <c r="T34" s="24"/>
      <c r="U34" s="21">
        <f t="shared" si="3"/>
        <v>0</v>
      </c>
      <c r="V34" s="83"/>
      <c r="W34" s="82"/>
    </row>
    <row r="35" spans="2:23" s="6" customFormat="1" ht="22.5" customHeight="1" x14ac:dyDescent="0.2">
      <c r="B35" s="13"/>
      <c r="C35" s="11"/>
      <c r="D35" s="12"/>
      <c r="E35" s="12"/>
      <c r="F35" s="25"/>
      <c r="G35" s="16"/>
      <c r="H35" s="78"/>
      <c r="I35" s="79">
        <f>H35*G35</f>
        <v>0</v>
      </c>
      <c r="J35" s="80" t="s">
        <v>18</v>
      </c>
      <c r="K35" s="22"/>
      <c r="L35" s="23"/>
      <c r="M35" s="23"/>
      <c r="N35" s="23"/>
      <c r="O35" s="23"/>
      <c r="P35" s="23"/>
      <c r="Q35" s="23"/>
      <c r="R35" s="23"/>
      <c r="S35" s="23"/>
      <c r="T35" s="24"/>
      <c r="U35" s="21">
        <f t="shared" si="3"/>
        <v>0</v>
      </c>
      <c r="V35" s="83"/>
      <c r="W35" s="82"/>
    </row>
    <row r="36" spans="2:23" s="6" customFormat="1" ht="22.5" customHeight="1" x14ac:dyDescent="0.2">
      <c r="B36" s="13"/>
      <c r="C36" s="11"/>
      <c r="D36" s="14" t="s">
        <v>24</v>
      </c>
      <c r="E36" s="12"/>
      <c r="F36" s="25"/>
      <c r="G36" s="16"/>
      <c r="H36" s="78"/>
      <c r="I36" s="79"/>
      <c r="J36" s="80"/>
      <c r="K36" s="22"/>
      <c r="L36" s="23"/>
      <c r="M36" s="23"/>
      <c r="N36" s="23"/>
      <c r="O36" s="23"/>
      <c r="P36" s="23"/>
      <c r="Q36" s="23"/>
      <c r="R36" s="23"/>
      <c r="S36" s="23"/>
      <c r="T36" s="24"/>
      <c r="U36" s="21"/>
      <c r="V36" s="83"/>
      <c r="W36" s="82"/>
    </row>
    <row r="37" spans="2:23" s="6" customFormat="1" ht="22.5" customHeight="1" x14ac:dyDescent="0.2">
      <c r="B37" s="13"/>
      <c r="C37" s="11"/>
      <c r="D37" s="12"/>
      <c r="E37" s="12"/>
      <c r="F37" s="25"/>
      <c r="G37" s="16"/>
      <c r="H37" s="78"/>
      <c r="I37" s="79">
        <f>H37*G37</f>
        <v>0</v>
      </c>
      <c r="J37" s="80" t="s">
        <v>18</v>
      </c>
      <c r="K37" s="22"/>
      <c r="L37" s="23"/>
      <c r="M37" s="23"/>
      <c r="N37" s="23"/>
      <c r="O37" s="23"/>
      <c r="P37" s="23"/>
      <c r="Q37" s="23"/>
      <c r="R37" s="23"/>
      <c r="S37" s="23"/>
      <c r="T37" s="24"/>
      <c r="U37" s="21">
        <f t="shared" si="3"/>
        <v>0</v>
      </c>
      <c r="V37" s="83"/>
      <c r="W37" s="82"/>
    </row>
    <row r="38" spans="2:23" s="6" customFormat="1" ht="22.5" customHeight="1" x14ac:dyDescent="0.2">
      <c r="B38" s="13"/>
      <c r="C38" s="11"/>
      <c r="D38" s="12"/>
      <c r="E38" s="12"/>
      <c r="F38" s="25"/>
      <c r="G38" s="16"/>
      <c r="H38" s="78"/>
      <c r="I38" s="79">
        <f>H38*G38</f>
        <v>0</v>
      </c>
      <c r="J38" s="80" t="s">
        <v>18</v>
      </c>
      <c r="K38" s="22"/>
      <c r="L38" s="23"/>
      <c r="M38" s="23"/>
      <c r="N38" s="23"/>
      <c r="O38" s="23"/>
      <c r="P38" s="23"/>
      <c r="Q38" s="23"/>
      <c r="R38" s="23"/>
      <c r="S38" s="23"/>
      <c r="T38" s="24"/>
      <c r="U38" s="21">
        <f t="shared" si="3"/>
        <v>0</v>
      </c>
      <c r="V38" s="83"/>
      <c r="W38" s="82"/>
    </row>
    <row r="39" spans="2:23" s="6" customFormat="1" ht="22.5" customHeight="1" x14ac:dyDescent="0.2">
      <c r="B39" s="13"/>
      <c r="C39" s="11"/>
      <c r="D39" s="14" t="s">
        <v>25</v>
      </c>
      <c r="E39" s="12"/>
      <c r="F39" s="25"/>
      <c r="G39" s="16"/>
      <c r="H39" s="78"/>
      <c r="I39" s="79"/>
      <c r="J39" s="80"/>
      <c r="K39" s="22"/>
      <c r="L39" s="23"/>
      <c r="M39" s="23"/>
      <c r="N39" s="23"/>
      <c r="O39" s="23"/>
      <c r="P39" s="23"/>
      <c r="Q39" s="23"/>
      <c r="R39" s="23"/>
      <c r="S39" s="23"/>
      <c r="T39" s="24"/>
      <c r="U39" s="21"/>
      <c r="V39" s="83"/>
      <c r="W39" s="82"/>
    </row>
    <row r="40" spans="2:23" s="6" customFormat="1" ht="22.5" customHeight="1" x14ac:dyDescent="0.2">
      <c r="B40" s="13"/>
      <c r="C40" s="11"/>
      <c r="D40" s="12"/>
      <c r="E40" s="12"/>
      <c r="F40" s="25"/>
      <c r="G40" s="16"/>
      <c r="H40" s="78"/>
      <c r="I40" s="79">
        <f>H40*G40</f>
        <v>0</v>
      </c>
      <c r="J40" s="80" t="s">
        <v>18</v>
      </c>
      <c r="K40" s="22"/>
      <c r="L40" s="23"/>
      <c r="M40" s="23"/>
      <c r="N40" s="23"/>
      <c r="O40" s="23"/>
      <c r="P40" s="23"/>
      <c r="Q40" s="23"/>
      <c r="R40" s="23"/>
      <c r="S40" s="23"/>
      <c r="T40" s="24"/>
      <c r="U40" s="21">
        <f t="shared" si="3"/>
        <v>0</v>
      </c>
      <c r="V40" s="83"/>
      <c r="W40" s="82"/>
    </row>
    <row r="41" spans="2:23" s="6" customFormat="1" ht="22.5" customHeight="1" x14ac:dyDescent="0.2">
      <c r="B41" s="13"/>
      <c r="C41" s="11"/>
      <c r="D41" s="12"/>
      <c r="E41" s="12"/>
      <c r="F41" s="25"/>
      <c r="G41" s="16"/>
      <c r="H41" s="78"/>
      <c r="I41" s="79">
        <f>H41*G41</f>
        <v>0</v>
      </c>
      <c r="J41" s="80" t="s">
        <v>18</v>
      </c>
      <c r="K41" s="22"/>
      <c r="L41" s="23"/>
      <c r="M41" s="23"/>
      <c r="N41" s="23"/>
      <c r="O41" s="23"/>
      <c r="P41" s="23"/>
      <c r="Q41" s="23"/>
      <c r="R41" s="23"/>
      <c r="S41" s="23"/>
      <c r="T41" s="24"/>
      <c r="U41" s="21">
        <f t="shared" si="3"/>
        <v>0</v>
      </c>
      <c r="V41" s="83"/>
      <c r="W41" s="82"/>
    </row>
    <row r="42" spans="2:23" s="6" customFormat="1" ht="22.5" customHeight="1" x14ac:dyDescent="0.2">
      <c r="B42" s="13"/>
      <c r="C42" s="11"/>
      <c r="D42" s="14" t="s">
        <v>26</v>
      </c>
      <c r="E42" s="12"/>
      <c r="F42" s="25"/>
      <c r="G42" s="16"/>
      <c r="H42" s="78"/>
      <c r="I42" s="79"/>
      <c r="J42" s="80"/>
      <c r="K42" s="22"/>
      <c r="L42" s="23"/>
      <c r="M42" s="23"/>
      <c r="N42" s="23"/>
      <c r="O42" s="23"/>
      <c r="P42" s="23"/>
      <c r="Q42" s="23"/>
      <c r="R42" s="23"/>
      <c r="S42" s="23"/>
      <c r="T42" s="24"/>
      <c r="U42" s="21"/>
      <c r="V42" s="83"/>
      <c r="W42" s="82"/>
    </row>
    <row r="43" spans="2:23" s="6" customFormat="1" ht="22.5" customHeight="1" x14ac:dyDescent="0.2">
      <c r="B43" s="13"/>
      <c r="C43" s="11"/>
      <c r="D43" s="12"/>
      <c r="E43" s="12"/>
      <c r="F43" s="25"/>
      <c r="G43" s="16"/>
      <c r="H43" s="78"/>
      <c r="I43" s="79">
        <f>H43*G43</f>
        <v>0</v>
      </c>
      <c r="J43" s="80" t="s">
        <v>18</v>
      </c>
      <c r="K43" s="22"/>
      <c r="L43" s="23"/>
      <c r="M43" s="23"/>
      <c r="N43" s="23"/>
      <c r="O43" s="23"/>
      <c r="P43" s="23"/>
      <c r="Q43" s="23"/>
      <c r="R43" s="23"/>
      <c r="S43" s="23"/>
      <c r="T43" s="24"/>
      <c r="U43" s="21">
        <f t="shared" si="3"/>
        <v>0</v>
      </c>
      <c r="V43" s="83"/>
      <c r="W43" s="82"/>
    </row>
    <row r="44" spans="2:23" s="6" customFormat="1" ht="22.5" customHeight="1" x14ac:dyDescent="0.2">
      <c r="B44" s="13"/>
      <c r="C44" s="11"/>
      <c r="D44" s="12"/>
      <c r="E44" s="12"/>
      <c r="F44" s="25"/>
      <c r="G44" s="16"/>
      <c r="H44" s="78"/>
      <c r="I44" s="79">
        <f>H44*G44</f>
        <v>0</v>
      </c>
      <c r="J44" s="80" t="s">
        <v>18</v>
      </c>
      <c r="K44" s="22"/>
      <c r="L44" s="23"/>
      <c r="M44" s="23"/>
      <c r="N44" s="23"/>
      <c r="O44" s="23"/>
      <c r="P44" s="23"/>
      <c r="Q44" s="23"/>
      <c r="R44" s="23"/>
      <c r="S44" s="23"/>
      <c r="T44" s="24"/>
      <c r="U44" s="21">
        <f t="shared" si="3"/>
        <v>0</v>
      </c>
      <c r="V44" s="83"/>
      <c r="W44" s="82"/>
    </row>
    <row r="45" spans="2:23" s="6" customFormat="1" ht="22.5" customHeight="1" x14ac:dyDescent="0.2">
      <c r="B45" s="13"/>
      <c r="C45" s="11"/>
      <c r="D45" s="14" t="s">
        <v>27</v>
      </c>
      <c r="E45" s="12"/>
      <c r="F45" s="25"/>
      <c r="G45" s="16"/>
      <c r="H45" s="78"/>
      <c r="I45" s="79"/>
      <c r="J45" s="80"/>
      <c r="K45" s="22"/>
      <c r="L45" s="23"/>
      <c r="M45" s="23"/>
      <c r="N45" s="23"/>
      <c r="O45" s="23"/>
      <c r="P45" s="23"/>
      <c r="Q45" s="23"/>
      <c r="R45" s="23"/>
      <c r="S45" s="23"/>
      <c r="T45" s="24"/>
      <c r="U45" s="21"/>
      <c r="V45" s="83"/>
      <c r="W45" s="82"/>
    </row>
    <row r="46" spans="2:23" s="6" customFormat="1" ht="22.5" customHeight="1" x14ac:dyDescent="0.2">
      <c r="B46" s="13"/>
      <c r="C46" s="11"/>
      <c r="D46" s="12"/>
      <c r="E46" s="12"/>
      <c r="F46" s="25"/>
      <c r="G46" s="16"/>
      <c r="H46" s="78"/>
      <c r="I46" s="79">
        <f>H46*G46</f>
        <v>0</v>
      </c>
      <c r="J46" s="80" t="s">
        <v>18</v>
      </c>
      <c r="K46" s="22"/>
      <c r="L46" s="23"/>
      <c r="M46" s="23"/>
      <c r="N46" s="23"/>
      <c r="O46" s="23"/>
      <c r="P46" s="23"/>
      <c r="Q46" s="23"/>
      <c r="R46" s="23"/>
      <c r="S46" s="23"/>
      <c r="T46" s="24"/>
      <c r="U46" s="21">
        <f t="shared" si="3"/>
        <v>0</v>
      </c>
      <c r="V46" s="83"/>
      <c r="W46" s="82"/>
    </row>
    <row r="47" spans="2:23" s="6" customFormat="1" ht="22.5" customHeight="1" x14ac:dyDescent="0.2">
      <c r="B47" s="13"/>
      <c r="C47" s="11"/>
      <c r="D47" s="12"/>
      <c r="E47" s="12"/>
      <c r="F47" s="25"/>
      <c r="G47" s="16"/>
      <c r="H47" s="78"/>
      <c r="I47" s="79">
        <f>H47*G47</f>
        <v>0</v>
      </c>
      <c r="J47" s="80" t="s">
        <v>18</v>
      </c>
      <c r="K47" s="22"/>
      <c r="L47" s="23"/>
      <c r="M47" s="23"/>
      <c r="N47" s="23"/>
      <c r="O47" s="23"/>
      <c r="P47" s="23"/>
      <c r="Q47" s="23"/>
      <c r="R47" s="23"/>
      <c r="S47" s="23"/>
      <c r="T47" s="24"/>
      <c r="U47" s="21">
        <f t="shared" si="3"/>
        <v>0</v>
      </c>
      <c r="V47" s="83"/>
      <c r="W47" s="82"/>
    </row>
    <row r="48" spans="2:23" s="6" customFormat="1" ht="22.5" customHeight="1" x14ac:dyDescent="0.2">
      <c r="B48" s="13"/>
      <c r="C48" s="11"/>
      <c r="D48" s="14" t="s">
        <v>28</v>
      </c>
      <c r="E48" s="12"/>
      <c r="F48" s="25"/>
      <c r="G48" s="16"/>
      <c r="H48" s="78"/>
      <c r="I48" s="79"/>
      <c r="J48" s="80"/>
      <c r="K48" s="22"/>
      <c r="L48" s="23"/>
      <c r="M48" s="23"/>
      <c r="N48" s="23"/>
      <c r="O48" s="23"/>
      <c r="P48" s="23"/>
      <c r="Q48" s="23"/>
      <c r="R48" s="23"/>
      <c r="S48" s="23"/>
      <c r="T48" s="24"/>
      <c r="U48" s="21"/>
      <c r="V48" s="83"/>
      <c r="W48" s="82"/>
    </row>
    <row r="49" spans="2:23" s="6" customFormat="1" ht="22.5" customHeight="1" x14ac:dyDescent="0.2">
      <c r="B49" s="13"/>
      <c r="C49" s="11"/>
      <c r="D49" s="12"/>
      <c r="E49" s="12"/>
      <c r="F49" s="25"/>
      <c r="G49" s="16"/>
      <c r="H49" s="78"/>
      <c r="I49" s="79">
        <f>H49*G49</f>
        <v>0</v>
      </c>
      <c r="J49" s="80" t="s">
        <v>18</v>
      </c>
      <c r="K49" s="22"/>
      <c r="L49" s="23"/>
      <c r="M49" s="23"/>
      <c r="N49" s="23"/>
      <c r="O49" s="23"/>
      <c r="P49" s="23"/>
      <c r="Q49" s="23"/>
      <c r="R49" s="23"/>
      <c r="S49" s="23"/>
      <c r="T49" s="24"/>
      <c r="U49" s="21">
        <f t="shared" si="3"/>
        <v>0</v>
      </c>
      <c r="V49" s="83"/>
      <c r="W49" s="82"/>
    </row>
    <row r="50" spans="2:23" s="6" customFormat="1" ht="22.5" customHeight="1" x14ac:dyDescent="0.2">
      <c r="B50" s="13"/>
      <c r="C50" s="11"/>
      <c r="D50" s="12"/>
      <c r="E50" s="12"/>
      <c r="F50" s="25"/>
      <c r="G50" s="16"/>
      <c r="H50" s="78"/>
      <c r="I50" s="79">
        <f>H50*G50</f>
        <v>0</v>
      </c>
      <c r="J50" s="80" t="s">
        <v>18</v>
      </c>
      <c r="K50" s="22"/>
      <c r="L50" s="23"/>
      <c r="M50" s="23"/>
      <c r="N50" s="23"/>
      <c r="O50" s="23"/>
      <c r="P50" s="23"/>
      <c r="Q50" s="23"/>
      <c r="R50" s="23"/>
      <c r="S50" s="23"/>
      <c r="T50" s="24"/>
      <c r="U50" s="21">
        <f t="shared" si="3"/>
        <v>0</v>
      </c>
      <c r="V50" s="83"/>
      <c r="W50" s="82"/>
    </row>
    <row r="51" spans="2:23" s="6" customFormat="1" ht="22.5" customHeight="1" x14ac:dyDescent="0.2">
      <c r="B51" s="84"/>
      <c r="C51" s="63" t="s">
        <v>112</v>
      </c>
      <c r="D51" s="64" t="s">
        <v>43</v>
      </c>
      <c r="E51" s="65"/>
      <c r="F51" s="85"/>
      <c r="G51" s="67"/>
      <c r="H51" s="86"/>
      <c r="I51" s="68"/>
      <c r="J51" s="69"/>
      <c r="K51" s="70"/>
      <c r="L51" s="71"/>
      <c r="M51" s="71"/>
      <c r="N51" s="71"/>
      <c r="O51" s="71"/>
      <c r="P51" s="71"/>
      <c r="Q51" s="71"/>
      <c r="R51" s="71"/>
      <c r="S51" s="71"/>
      <c r="T51" s="72"/>
      <c r="U51" s="73"/>
      <c r="V51" s="87"/>
      <c r="W51" s="75"/>
    </row>
    <row r="52" spans="2:23" s="6" customFormat="1" ht="22.5" customHeight="1" x14ac:dyDescent="0.2">
      <c r="B52" s="13"/>
      <c r="C52" s="11"/>
      <c r="D52" s="12"/>
      <c r="E52" s="12"/>
      <c r="F52" s="25"/>
      <c r="G52" s="16"/>
      <c r="H52" s="78"/>
      <c r="I52" s="79">
        <f>H52*G52</f>
        <v>0</v>
      </c>
      <c r="J52" s="80" t="s">
        <v>18</v>
      </c>
      <c r="K52" s="22"/>
      <c r="L52" s="23"/>
      <c r="M52" s="23"/>
      <c r="N52" s="23"/>
      <c r="O52" s="23"/>
      <c r="P52" s="23"/>
      <c r="Q52" s="23"/>
      <c r="R52" s="23"/>
      <c r="S52" s="23"/>
      <c r="T52" s="24"/>
      <c r="U52" s="21">
        <f t="shared" ref="U52:U71" si="4">SUM(K52:T52)</f>
        <v>0</v>
      </c>
      <c r="V52" s="83"/>
      <c r="W52" s="82"/>
    </row>
    <row r="53" spans="2:23" s="6" customFormat="1" ht="22.5" customHeight="1" x14ac:dyDescent="0.2">
      <c r="B53" s="13"/>
      <c r="C53" s="11"/>
      <c r="D53" s="12"/>
      <c r="E53" s="12"/>
      <c r="F53" s="25"/>
      <c r="G53" s="16"/>
      <c r="H53" s="78"/>
      <c r="I53" s="79">
        <f>H53*G53</f>
        <v>0</v>
      </c>
      <c r="J53" s="80" t="s">
        <v>18</v>
      </c>
      <c r="K53" s="22"/>
      <c r="L53" s="23"/>
      <c r="M53" s="23"/>
      <c r="N53" s="23"/>
      <c r="O53" s="23"/>
      <c r="P53" s="23"/>
      <c r="Q53" s="23"/>
      <c r="R53" s="23"/>
      <c r="S53" s="23"/>
      <c r="T53" s="24"/>
      <c r="U53" s="21">
        <f t="shared" si="4"/>
        <v>0</v>
      </c>
      <c r="V53" s="83"/>
      <c r="W53" s="82"/>
    </row>
    <row r="54" spans="2:23" s="6" customFormat="1" ht="22.5" customHeight="1" x14ac:dyDescent="0.2">
      <c r="B54" s="13"/>
      <c r="C54" s="11"/>
      <c r="D54" s="14" t="s">
        <v>29</v>
      </c>
      <c r="E54" s="12"/>
      <c r="F54" s="25"/>
      <c r="G54" s="16"/>
      <c r="H54" s="78"/>
      <c r="I54" s="79"/>
      <c r="J54" s="80"/>
      <c r="K54" s="22"/>
      <c r="L54" s="23"/>
      <c r="M54" s="23"/>
      <c r="N54" s="23"/>
      <c r="O54" s="23"/>
      <c r="P54" s="23"/>
      <c r="Q54" s="23"/>
      <c r="R54" s="23"/>
      <c r="S54" s="23"/>
      <c r="T54" s="24"/>
      <c r="U54" s="21"/>
      <c r="V54" s="83"/>
      <c r="W54" s="82"/>
    </row>
    <row r="55" spans="2:23" s="6" customFormat="1" ht="22.5" customHeight="1" x14ac:dyDescent="0.2">
      <c r="B55" s="13"/>
      <c r="C55" s="11"/>
      <c r="D55" s="12"/>
      <c r="E55" s="12"/>
      <c r="F55" s="25"/>
      <c r="G55" s="16"/>
      <c r="H55" s="78"/>
      <c r="I55" s="79">
        <f>H55*G55</f>
        <v>0</v>
      </c>
      <c r="J55" s="80" t="s">
        <v>18</v>
      </c>
      <c r="K55" s="22"/>
      <c r="L55" s="23"/>
      <c r="M55" s="23"/>
      <c r="N55" s="23"/>
      <c r="O55" s="23"/>
      <c r="P55" s="23"/>
      <c r="Q55" s="23"/>
      <c r="R55" s="23"/>
      <c r="S55" s="23"/>
      <c r="T55" s="24"/>
      <c r="U55" s="21">
        <f t="shared" si="4"/>
        <v>0</v>
      </c>
      <c r="V55" s="83"/>
      <c r="W55" s="82"/>
    </row>
    <row r="56" spans="2:23" s="6" customFormat="1" ht="22.5" customHeight="1" x14ac:dyDescent="0.2">
      <c r="B56" s="13"/>
      <c r="C56" s="11"/>
      <c r="D56" s="12"/>
      <c r="E56" s="12"/>
      <c r="F56" s="25"/>
      <c r="G56" s="16"/>
      <c r="H56" s="78"/>
      <c r="I56" s="79">
        <f>H56*G56</f>
        <v>0</v>
      </c>
      <c r="J56" s="80" t="s">
        <v>18</v>
      </c>
      <c r="K56" s="22"/>
      <c r="L56" s="23"/>
      <c r="M56" s="23"/>
      <c r="N56" s="23"/>
      <c r="O56" s="23"/>
      <c r="P56" s="23"/>
      <c r="Q56" s="23"/>
      <c r="R56" s="23"/>
      <c r="S56" s="23"/>
      <c r="T56" s="24"/>
      <c r="U56" s="21">
        <f t="shared" si="4"/>
        <v>0</v>
      </c>
      <c r="V56" s="83"/>
      <c r="W56" s="82"/>
    </row>
    <row r="57" spans="2:23" s="6" customFormat="1" ht="22.5" customHeight="1" x14ac:dyDescent="0.2">
      <c r="B57" s="13"/>
      <c r="C57" s="11"/>
      <c r="D57" s="14" t="s">
        <v>30</v>
      </c>
      <c r="E57" s="12"/>
      <c r="F57" s="25"/>
      <c r="G57" s="16"/>
      <c r="H57" s="78"/>
      <c r="I57" s="79"/>
      <c r="J57" s="80"/>
      <c r="K57" s="22"/>
      <c r="L57" s="23"/>
      <c r="M57" s="23"/>
      <c r="N57" s="23"/>
      <c r="O57" s="23"/>
      <c r="P57" s="23"/>
      <c r="Q57" s="23"/>
      <c r="R57" s="23"/>
      <c r="S57" s="23"/>
      <c r="T57" s="24"/>
      <c r="U57" s="21"/>
      <c r="V57" s="83"/>
      <c r="W57" s="82"/>
    </row>
    <row r="58" spans="2:23" s="6" customFormat="1" ht="22.5" customHeight="1" x14ac:dyDescent="0.2">
      <c r="B58" s="13"/>
      <c r="C58" s="11"/>
      <c r="D58" s="12"/>
      <c r="E58" s="12"/>
      <c r="F58" s="25"/>
      <c r="G58" s="16"/>
      <c r="H58" s="78"/>
      <c r="I58" s="79">
        <f>H58*G58</f>
        <v>0</v>
      </c>
      <c r="J58" s="80" t="s">
        <v>18</v>
      </c>
      <c r="K58" s="22"/>
      <c r="L58" s="23"/>
      <c r="M58" s="23"/>
      <c r="N58" s="23"/>
      <c r="O58" s="23"/>
      <c r="P58" s="23"/>
      <c r="Q58" s="23"/>
      <c r="R58" s="23"/>
      <c r="S58" s="23"/>
      <c r="T58" s="24"/>
      <c r="U58" s="21">
        <f t="shared" si="4"/>
        <v>0</v>
      </c>
      <c r="V58" s="83"/>
      <c r="W58" s="82"/>
    </row>
    <row r="59" spans="2:23" s="6" customFormat="1" ht="22.5" customHeight="1" x14ac:dyDescent="0.2">
      <c r="B59" s="13"/>
      <c r="C59" s="11"/>
      <c r="D59" s="12"/>
      <c r="E59" s="12"/>
      <c r="F59" s="25"/>
      <c r="G59" s="16"/>
      <c r="H59" s="78"/>
      <c r="I59" s="79">
        <f>H59*G59</f>
        <v>0</v>
      </c>
      <c r="J59" s="80" t="s">
        <v>18</v>
      </c>
      <c r="K59" s="22"/>
      <c r="L59" s="23"/>
      <c r="M59" s="23"/>
      <c r="N59" s="23"/>
      <c r="O59" s="23"/>
      <c r="P59" s="23"/>
      <c r="Q59" s="23"/>
      <c r="R59" s="23"/>
      <c r="S59" s="23"/>
      <c r="T59" s="24"/>
      <c r="U59" s="21">
        <f t="shared" si="4"/>
        <v>0</v>
      </c>
      <c r="V59" s="83"/>
      <c r="W59" s="82"/>
    </row>
    <row r="60" spans="2:23" s="6" customFormat="1" ht="22.5" customHeight="1" x14ac:dyDescent="0.2">
      <c r="B60" s="13"/>
      <c r="C60" s="11"/>
      <c r="D60" s="14" t="s">
        <v>31</v>
      </c>
      <c r="E60" s="12"/>
      <c r="F60" s="25"/>
      <c r="G60" s="16"/>
      <c r="H60" s="78"/>
      <c r="I60" s="79"/>
      <c r="J60" s="80"/>
      <c r="K60" s="22"/>
      <c r="L60" s="23"/>
      <c r="M60" s="23"/>
      <c r="N60" s="23"/>
      <c r="O60" s="23"/>
      <c r="P60" s="23"/>
      <c r="Q60" s="23"/>
      <c r="R60" s="23"/>
      <c r="S60" s="23"/>
      <c r="T60" s="24"/>
      <c r="U60" s="21"/>
      <c r="V60" s="83"/>
      <c r="W60" s="82"/>
    </row>
    <row r="61" spans="2:23" s="6" customFormat="1" ht="22.5" customHeight="1" x14ac:dyDescent="0.2">
      <c r="B61" s="13"/>
      <c r="C61" s="11"/>
      <c r="D61" s="12"/>
      <c r="E61" s="12"/>
      <c r="F61" s="25"/>
      <c r="G61" s="16"/>
      <c r="H61" s="78"/>
      <c r="I61" s="79">
        <f>H61*G61</f>
        <v>0</v>
      </c>
      <c r="J61" s="80" t="s">
        <v>18</v>
      </c>
      <c r="K61" s="22"/>
      <c r="L61" s="23"/>
      <c r="M61" s="23"/>
      <c r="N61" s="23"/>
      <c r="O61" s="23"/>
      <c r="P61" s="23"/>
      <c r="Q61" s="23"/>
      <c r="R61" s="23"/>
      <c r="S61" s="23"/>
      <c r="T61" s="24"/>
      <c r="U61" s="21">
        <f t="shared" si="4"/>
        <v>0</v>
      </c>
      <c r="V61" s="83"/>
      <c r="W61" s="82"/>
    </row>
    <row r="62" spans="2:23" s="6" customFormat="1" ht="22.5" customHeight="1" x14ac:dyDescent="0.2">
      <c r="B62" s="13"/>
      <c r="C62" s="11"/>
      <c r="D62" s="12"/>
      <c r="E62" s="12"/>
      <c r="F62" s="25"/>
      <c r="G62" s="16"/>
      <c r="H62" s="78"/>
      <c r="I62" s="79">
        <f>H62*G62</f>
        <v>0</v>
      </c>
      <c r="J62" s="80" t="s">
        <v>18</v>
      </c>
      <c r="K62" s="22"/>
      <c r="L62" s="23"/>
      <c r="M62" s="23"/>
      <c r="N62" s="23"/>
      <c r="O62" s="23"/>
      <c r="P62" s="23"/>
      <c r="Q62" s="23"/>
      <c r="R62" s="23"/>
      <c r="S62" s="23"/>
      <c r="T62" s="24"/>
      <c r="U62" s="21">
        <f t="shared" si="4"/>
        <v>0</v>
      </c>
      <c r="V62" s="83"/>
      <c r="W62" s="82"/>
    </row>
    <row r="63" spans="2:23" s="6" customFormat="1" ht="22.5" customHeight="1" x14ac:dyDescent="0.2">
      <c r="B63" s="13"/>
      <c r="C63" s="11"/>
      <c r="D63" s="14" t="s">
        <v>32</v>
      </c>
      <c r="E63" s="12"/>
      <c r="F63" s="25"/>
      <c r="G63" s="16"/>
      <c r="H63" s="78"/>
      <c r="I63" s="79"/>
      <c r="J63" s="80"/>
      <c r="K63" s="22"/>
      <c r="L63" s="23"/>
      <c r="M63" s="23"/>
      <c r="N63" s="23"/>
      <c r="O63" s="23"/>
      <c r="P63" s="23"/>
      <c r="Q63" s="23"/>
      <c r="R63" s="23"/>
      <c r="S63" s="23"/>
      <c r="T63" s="24"/>
      <c r="U63" s="21"/>
      <c r="V63" s="83"/>
      <c r="W63" s="82"/>
    </row>
    <row r="64" spans="2:23" s="6" customFormat="1" ht="22.5" customHeight="1" x14ac:dyDescent="0.2">
      <c r="B64" s="13"/>
      <c r="C64" s="11"/>
      <c r="D64" s="12"/>
      <c r="E64" s="12"/>
      <c r="F64" s="25"/>
      <c r="G64" s="16"/>
      <c r="H64" s="78"/>
      <c r="I64" s="79">
        <f>H64*G64</f>
        <v>0</v>
      </c>
      <c r="J64" s="80" t="s">
        <v>18</v>
      </c>
      <c r="K64" s="22"/>
      <c r="L64" s="23"/>
      <c r="M64" s="23"/>
      <c r="N64" s="23"/>
      <c r="O64" s="23"/>
      <c r="P64" s="23"/>
      <c r="Q64" s="23"/>
      <c r="R64" s="23"/>
      <c r="S64" s="23"/>
      <c r="T64" s="24"/>
      <c r="U64" s="21">
        <f t="shared" si="4"/>
        <v>0</v>
      </c>
      <c r="V64" s="83"/>
      <c r="W64" s="82"/>
    </row>
    <row r="65" spans="2:23" s="6" customFormat="1" ht="22.5" customHeight="1" x14ac:dyDescent="0.2">
      <c r="B65" s="13"/>
      <c r="C65" s="11"/>
      <c r="D65" s="12"/>
      <c r="E65" s="12"/>
      <c r="F65" s="25"/>
      <c r="G65" s="16"/>
      <c r="H65" s="78"/>
      <c r="I65" s="79">
        <f>H65*G65</f>
        <v>0</v>
      </c>
      <c r="J65" s="80" t="s">
        <v>18</v>
      </c>
      <c r="K65" s="22"/>
      <c r="L65" s="23"/>
      <c r="M65" s="23"/>
      <c r="N65" s="23"/>
      <c r="O65" s="23"/>
      <c r="P65" s="23"/>
      <c r="Q65" s="23"/>
      <c r="R65" s="23"/>
      <c r="S65" s="23"/>
      <c r="T65" s="24"/>
      <c r="U65" s="21">
        <f t="shared" si="4"/>
        <v>0</v>
      </c>
      <c r="V65" s="83"/>
      <c r="W65" s="82"/>
    </row>
    <row r="66" spans="2:23" s="6" customFormat="1" ht="22.5" customHeight="1" x14ac:dyDescent="0.2">
      <c r="B66" s="13"/>
      <c r="C66" s="11"/>
      <c r="D66" s="14" t="s">
        <v>33</v>
      </c>
      <c r="E66" s="12"/>
      <c r="F66" s="25"/>
      <c r="G66" s="16"/>
      <c r="H66" s="78"/>
      <c r="I66" s="79"/>
      <c r="J66" s="80"/>
      <c r="K66" s="22"/>
      <c r="L66" s="23"/>
      <c r="M66" s="23"/>
      <c r="N66" s="23"/>
      <c r="O66" s="23"/>
      <c r="P66" s="23"/>
      <c r="Q66" s="23"/>
      <c r="R66" s="23"/>
      <c r="S66" s="23"/>
      <c r="T66" s="24"/>
      <c r="U66" s="21"/>
      <c r="V66" s="83"/>
      <c r="W66" s="82"/>
    </row>
    <row r="67" spans="2:23" s="6" customFormat="1" ht="22.5" customHeight="1" x14ac:dyDescent="0.2">
      <c r="B67" s="13"/>
      <c r="C67" s="11"/>
      <c r="D67" s="12"/>
      <c r="E67" s="12"/>
      <c r="F67" s="25"/>
      <c r="G67" s="16"/>
      <c r="H67" s="78"/>
      <c r="I67" s="79">
        <f>H67*G67</f>
        <v>0</v>
      </c>
      <c r="J67" s="80" t="s">
        <v>18</v>
      </c>
      <c r="K67" s="22"/>
      <c r="L67" s="23"/>
      <c r="M67" s="23"/>
      <c r="N67" s="23"/>
      <c r="O67" s="23"/>
      <c r="P67" s="23"/>
      <c r="Q67" s="23"/>
      <c r="R67" s="23"/>
      <c r="S67" s="23"/>
      <c r="T67" s="24"/>
      <c r="U67" s="21">
        <f t="shared" si="4"/>
        <v>0</v>
      </c>
      <c r="V67" s="83"/>
      <c r="W67" s="82"/>
    </row>
    <row r="68" spans="2:23" s="6" customFormat="1" ht="22.5" customHeight="1" x14ac:dyDescent="0.2">
      <c r="B68" s="13"/>
      <c r="C68" s="11"/>
      <c r="D68" s="12"/>
      <c r="E68" s="12"/>
      <c r="F68" s="25"/>
      <c r="G68" s="16"/>
      <c r="H68" s="78"/>
      <c r="I68" s="79">
        <f>H68*G68</f>
        <v>0</v>
      </c>
      <c r="J68" s="80" t="s">
        <v>18</v>
      </c>
      <c r="K68" s="22"/>
      <c r="L68" s="23"/>
      <c r="M68" s="23"/>
      <c r="N68" s="23"/>
      <c r="O68" s="23"/>
      <c r="P68" s="23"/>
      <c r="Q68" s="23"/>
      <c r="R68" s="23"/>
      <c r="S68" s="23"/>
      <c r="T68" s="24"/>
      <c r="U68" s="21">
        <f t="shared" si="4"/>
        <v>0</v>
      </c>
      <c r="V68" s="83"/>
      <c r="W68" s="82"/>
    </row>
    <row r="69" spans="2:23" s="6" customFormat="1" ht="22.5" customHeight="1" x14ac:dyDescent="0.2">
      <c r="B69" s="13"/>
      <c r="C69" s="11"/>
      <c r="D69" s="14" t="s">
        <v>115</v>
      </c>
      <c r="E69" s="12"/>
      <c r="F69" s="25"/>
      <c r="G69" s="16"/>
      <c r="H69" s="78"/>
      <c r="I69" s="79"/>
      <c r="J69" s="80"/>
      <c r="K69" s="22"/>
      <c r="L69" s="23"/>
      <c r="M69" s="23"/>
      <c r="N69" s="23"/>
      <c r="O69" s="23"/>
      <c r="P69" s="23"/>
      <c r="Q69" s="23"/>
      <c r="R69" s="23"/>
      <c r="S69" s="23"/>
      <c r="T69" s="24"/>
      <c r="U69" s="21"/>
      <c r="V69" s="83"/>
      <c r="W69" s="82"/>
    </row>
    <row r="70" spans="2:23" s="6" customFormat="1" ht="22.5" customHeight="1" x14ac:dyDescent="0.2">
      <c r="B70" s="13"/>
      <c r="C70" s="11"/>
      <c r="D70" s="12"/>
      <c r="E70" s="12"/>
      <c r="F70" s="25"/>
      <c r="G70" s="16"/>
      <c r="H70" s="78"/>
      <c r="I70" s="79">
        <f>H70*G70</f>
        <v>0</v>
      </c>
      <c r="J70" s="80" t="s">
        <v>18</v>
      </c>
      <c r="K70" s="22"/>
      <c r="L70" s="23"/>
      <c r="M70" s="23"/>
      <c r="N70" s="23"/>
      <c r="O70" s="23"/>
      <c r="P70" s="23"/>
      <c r="Q70" s="23"/>
      <c r="R70" s="23"/>
      <c r="S70" s="23"/>
      <c r="T70" s="24"/>
      <c r="U70" s="21">
        <f t="shared" si="4"/>
        <v>0</v>
      </c>
      <c r="V70" s="83"/>
      <c r="W70" s="82"/>
    </row>
    <row r="71" spans="2:23" s="6" customFormat="1" ht="22.5" customHeight="1" x14ac:dyDescent="0.2">
      <c r="B71" s="13"/>
      <c r="C71" s="11"/>
      <c r="D71" s="12"/>
      <c r="E71" s="12"/>
      <c r="F71" s="25"/>
      <c r="G71" s="16"/>
      <c r="H71" s="78"/>
      <c r="I71" s="79">
        <f>H71*G71</f>
        <v>0</v>
      </c>
      <c r="J71" s="80" t="s">
        <v>18</v>
      </c>
      <c r="K71" s="22"/>
      <c r="L71" s="23"/>
      <c r="M71" s="23"/>
      <c r="N71" s="23"/>
      <c r="O71" s="23"/>
      <c r="P71" s="23"/>
      <c r="Q71" s="23"/>
      <c r="R71" s="23"/>
      <c r="S71" s="23"/>
      <c r="T71" s="24"/>
      <c r="U71" s="21">
        <f t="shared" si="4"/>
        <v>0</v>
      </c>
      <c r="V71" s="83"/>
      <c r="W71" s="82"/>
    </row>
    <row r="72" spans="2:23" s="6" customFormat="1" ht="22.5" customHeight="1" x14ac:dyDescent="0.2">
      <c r="B72" s="84"/>
      <c r="C72" s="63" t="s">
        <v>113</v>
      </c>
      <c r="D72" s="64" t="s">
        <v>44</v>
      </c>
      <c r="E72" s="65"/>
      <c r="F72" s="85"/>
      <c r="G72" s="67"/>
      <c r="H72" s="86"/>
      <c r="I72" s="68"/>
      <c r="J72" s="69"/>
      <c r="K72" s="70"/>
      <c r="L72" s="71"/>
      <c r="M72" s="71"/>
      <c r="N72" s="71"/>
      <c r="O72" s="71"/>
      <c r="P72" s="71"/>
      <c r="Q72" s="71"/>
      <c r="R72" s="71"/>
      <c r="S72" s="71"/>
      <c r="T72" s="72"/>
      <c r="U72" s="73"/>
      <c r="V72" s="87"/>
      <c r="W72" s="75"/>
    </row>
    <row r="73" spans="2:23" s="6" customFormat="1" ht="22.5" customHeight="1" x14ac:dyDescent="0.2">
      <c r="B73" s="13"/>
      <c r="C73" s="11"/>
      <c r="D73" s="12"/>
      <c r="E73" s="12"/>
      <c r="F73" s="25"/>
      <c r="G73" s="16"/>
      <c r="H73" s="78"/>
      <c r="I73" s="79">
        <f>H73*G73</f>
        <v>0</v>
      </c>
      <c r="J73" s="80" t="s">
        <v>18</v>
      </c>
      <c r="K73" s="22"/>
      <c r="L73" s="23"/>
      <c r="M73" s="23"/>
      <c r="N73" s="23"/>
      <c r="O73" s="23"/>
      <c r="P73" s="23"/>
      <c r="Q73" s="23"/>
      <c r="R73" s="23"/>
      <c r="S73" s="23"/>
      <c r="T73" s="24"/>
      <c r="U73" s="21">
        <f t="shared" ref="U73:U91" si="5">SUM(K73:T73)</f>
        <v>0</v>
      </c>
      <c r="V73" s="83"/>
      <c r="W73" s="82"/>
    </row>
    <row r="74" spans="2:23" s="6" customFormat="1" ht="22.5" customHeight="1" x14ac:dyDescent="0.2">
      <c r="B74" s="13"/>
      <c r="C74" s="11"/>
      <c r="D74" s="12"/>
      <c r="E74" s="12"/>
      <c r="F74" s="25"/>
      <c r="G74" s="16"/>
      <c r="H74" s="78"/>
      <c r="I74" s="79">
        <f>H74*G74</f>
        <v>0</v>
      </c>
      <c r="J74" s="80" t="s">
        <v>18</v>
      </c>
      <c r="K74" s="22"/>
      <c r="L74" s="23"/>
      <c r="M74" s="23"/>
      <c r="N74" s="23"/>
      <c r="O74" s="23"/>
      <c r="P74" s="23"/>
      <c r="Q74" s="23"/>
      <c r="R74" s="23"/>
      <c r="S74" s="23"/>
      <c r="T74" s="24"/>
      <c r="U74" s="21">
        <f t="shared" si="5"/>
        <v>0</v>
      </c>
      <c r="V74" s="83"/>
      <c r="W74" s="82"/>
    </row>
    <row r="75" spans="2:23" s="6" customFormat="1" ht="22.5" customHeight="1" x14ac:dyDescent="0.2">
      <c r="B75" s="13"/>
      <c r="C75" s="11"/>
      <c r="D75" s="14" t="s">
        <v>34</v>
      </c>
      <c r="E75" s="12"/>
      <c r="F75" s="25"/>
      <c r="G75" s="16"/>
      <c r="H75" s="78"/>
      <c r="I75" s="79"/>
      <c r="J75" s="80"/>
      <c r="K75" s="22"/>
      <c r="L75" s="23"/>
      <c r="M75" s="23"/>
      <c r="N75" s="23"/>
      <c r="O75" s="23"/>
      <c r="P75" s="23"/>
      <c r="Q75" s="23"/>
      <c r="R75" s="23"/>
      <c r="S75" s="23"/>
      <c r="T75" s="24"/>
      <c r="U75" s="21"/>
      <c r="V75" s="83"/>
      <c r="W75" s="82"/>
    </row>
    <row r="76" spans="2:23" s="6" customFormat="1" ht="22.5" customHeight="1" x14ac:dyDescent="0.2">
      <c r="B76" s="13"/>
      <c r="C76" s="11"/>
      <c r="D76" s="14"/>
      <c r="E76" s="12"/>
      <c r="F76" s="25"/>
      <c r="G76" s="16"/>
      <c r="H76" s="78"/>
      <c r="I76" s="79">
        <f>H76*G76</f>
        <v>0</v>
      </c>
      <c r="J76" s="80" t="s">
        <v>18</v>
      </c>
      <c r="K76" s="22"/>
      <c r="L76" s="23"/>
      <c r="M76" s="23"/>
      <c r="N76" s="23"/>
      <c r="O76" s="23"/>
      <c r="P76" s="23"/>
      <c r="Q76" s="23"/>
      <c r="R76" s="23"/>
      <c r="S76" s="23"/>
      <c r="T76" s="24"/>
      <c r="U76" s="21">
        <f t="shared" si="5"/>
        <v>0</v>
      </c>
      <c r="V76" s="83"/>
      <c r="W76" s="82"/>
    </row>
    <row r="77" spans="2:23" s="6" customFormat="1" ht="22.5" customHeight="1" x14ac:dyDescent="0.2">
      <c r="B77" s="13"/>
      <c r="C77" s="11"/>
      <c r="D77" s="14"/>
      <c r="E77" s="12"/>
      <c r="F77" s="25"/>
      <c r="G77" s="16"/>
      <c r="H77" s="78"/>
      <c r="I77" s="79">
        <f>H77*G77</f>
        <v>0</v>
      </c>
      <c r="J77" s="80" t="s">
        <v>18</v>
      </c>
      <c r="K77" s="22"/>
      <c r="L77" s="23"/>
      <c r="M77" s="23"/>
      <c r="N77" s="23"/>
      <c r="O77" s="23"/>
      <c r="P77" s="23"/>
      <c r="Q77" s="23"/>
      <c r="R77" s="23"/>
      <c r="S77" s="23"/>
      <c r="T77" s="24"/>
      <c r="U77" s="21">
        <f t="shared" si="5"/>
        <v>0</v>
      </c>
      <c r="V77" s="83"/>
      <c r="W77" s="82"/>
    </row>
    <row r="78" spans="2:23" s="6" customFormat="1" ht="22.5" customHeight="1" x14ac:dyDescent="0.2">
      <c r="B78" s="13"/>
      <c r="C78" s="11"/>
      <c r="D78" s="14" t="s">
        <v>35</v>
      </c>
      <c r="E78" s="12"/>
      <c r="F78" s="25"/>
      <c r="G78" s="16"/>
      <c r="H78" s="78"/>
      <c r="I78" s="79"/>
      <c r="J78" s="80"/>
      <c r="K78" s="22"/>
      <c r="L78" s="23"/>
      <c r="M78" s="23"/>
      <c r="N78" s="23"/>
      <c r="O78" s="23"/>
      <c r="P78" s="23"/>
      <c r="Q78" s="23"/>
      <c r="R78" s="23"/>
      <c r="S78" s="23"/>
      <c r="T78" s="24"/>
      <c r="U78" s="21"/>
      <c r="V78" s="83"/>
      <c r="W78" s="82"/>
    </row>
    <row r="79" spans="2:23" s="6" customFormat="1" ht="22.5" customHeight="1" x14ac:dyDescent="0.2">
      <c r="B79" s="13"/>
      <c r="C79" s="11"/>
      <c r="D79" s="14"/>
      <c r="E79" s="12"/>
      <c r="F79" s="25"/>
      <c r="G79" s="16"/>
      <c r="H79" s="78"/>
      <c r="I79" s="79">
        <f>H79*G79</f>
        <v>0</v>
      </c>
      <c r="J79" s="80" t="s">
        <v>18</v>
      </c>
      <c r="K79" s="22"/>
      <c r="L79" s="23"/>
      <c r="M79" s="23"/>
      <c r="N79" s="23"/>
      <c r="O79" s="23"/>
      <c r="P79" s="23"/>
      <c r="Q79" s="23"/>
      <c r="R79" s="23"/>
      <c r="S79" s="23"/>
      <c r="T79" s="24"/>
      <c r="U79" s="21">
        <f t="shared" si="5"/>
        <v>0</v>
      </c>
      <c r="V79" s="83"/>
      <c r="W79" s="82"/>
    </row>
    <row r="80" spans="2:23" s="6" customFormat="1" ht="22.5" customHeight="1" x14ac:dyDescent="0.2">
      <c r="B80" s="13"/>
      <c r="C80" s="11"/>
      <c r="D80" s="14"/>
      <c r="E80" s="12"/>
      <c r="F80" s="25"/>
      <c r="G80" s="16"/>
      <c r="H80" s="78"/>
      <c r="I80" s="79">
        <f>H80*G80</f>
        <v>0</v>
      </c>
      <c r="J80" s="80" t="s">
        <v>18</v>
      </c>
      <c r="K80" s="22"/>
      <c r="L80" s="23"/>
      <c r="M80" s="23"/>
      <c r="N80" s="23"/>
      <c r="O80" s="23"/>
      <c r="P80" s="23"/>
      <c r="Q80" s="23"/>
      <c r="R80" s="23"/>
      <c r="S80" s="23"/>
      <c r="T80" s="24"/>
      <c r="U80" s="21">
        <f t="shared" si="5"/>
        <v>0</v>
      </c>
      <c r="V80" s="83"/>
      <c r="W80" s="82"/>
    </row>
    <row r="81" spans="2:23" s="6" customFormat="1" ht="22.5" customHeight="1" x14ac:dyDescent="0.2">
      <c r="B81" s="13"/>
      <c r="C81" s="11"/>
      <c r="D81" s="14" t="s">
        <v>36</v>
      </c>
      <c r="E81" s="12"/>
      <c r="F81" s="25"/>
      <c r="G81" s="16"/>
      <c r="H81" s="78"/>
      <c r="I81" s="79"/>
      <c r="J81" s="80"/>
      <c r="K81" s="22"/>
      <c r="L81" s="23"/>
      <c r="M81" s="23"/>
      <c r="N81" s="23"/>
      <c r="O81" s="23"/>
      <c r="P81" s="23"/>
      <c r="Q81" s="23"/>
      <c r="R81" s="23"/>
      <c r="S81" s="23"/>
      <c r="T81" s="24"/>
      <c r="U81" s="21"/>
      <c r="V81" s="83"/>
      <c r="W81" s="82"/>
    </row>
    <row r="82" spans="2:23" s="6" customFormat="1" ht="22.5" customHeight="1" x14ac:dyDescent="0.2">
      <c r="B82" s="13"/>
      <c r="C82" s="11"/>
      <c r="D82" s="14"/>
      <c r="E82" s="12"/>
      <c r="F82" s="25"/>
      <c r="G82" s="16"/>
      <c r="H82" s="78"/>
      <c r="I82" s="79">
        <f>H82*G82</f>
        <v>0</v>
      </c>
      <c r="J82" s="80" t="s">
        <v>18</v>
      </c>
      <c r="K82" s="22"/>
      <c r="L82" s="23"/>
      <c r="M82" s="23"/>
      <c r="N82" s="23"/>
      <c r="O82" s="23"/>
      <c r="P82" s="23"/>
      <c r="Q82" s="23"/>
      <c r="R82" s="23"/>
      <c r="S82" s="23"/>
      <c r="T82" s="24"/>
      <c r="U82" s="21">
        <f t="shared" si="5"/>
        <v>0</v>
      </c>
      <c r="V82" s="83"/>
      <c r="W82" s="82"/>
    </row>
    <row r="83" spans="2:23" s="6" customFormat="1" ht="22.5" customHeight="1" x14ac:dyDescent="0.2">
      <c r="B83" s="13"/>
      <c r="C83" s="11"/>
      <c r="D83" s="14"/>
      <c r="E83" s="12"/>
      <c r="F83" s="25"/>
      <c r="G83" s="16"/>
      <c r="H83" s="78"/>
      <c r="I83" s="79">
        <f>H83*G83</f>
        <v>0</v>
      </c>
      <c r="J83" s="80" t="s">
        <v>18</v>
      </c>
      <c r="K83" s="22"/>
      <c r="L83" s="23"/>
      <c r="M83" s="23"/>
      <c r="N83" s="23"/>
      <c r="O83" s="23"/>
      <c r="P83" s="23"/>
      <c r="Q83" s="23"/>
      <c r="R83" s="23"/>
      <c r="S83" s="23"/>
      <c r="T83" s="24"/>
      <c r="U83" s="21">
        <f t="shared" si="5"/>
        <v>0</v>
      </c>
      <c r="V83" s="83"/>
      <c r="W83" s="82"/>
    </row>
    <row r="84" spans="2:23" s="6" customFormat="1" ht="22.5" customHeight="1" x14ac:dyDescent="0.2">
      <c r="B84" s="13"/>
      <c r="C84" s="11"/>
      <c r="D84" s="14" t="s">
        <v>37</v>
      </c>
      <c r="E84" s="12"/>
      <c r="F84" s="25"/>
      <c r="G84" s="16"/>
      <c r="H84" s="78"/>
      <c r="I84" s="79"/>
      <c r="J84" s="80"/>
      <c r="K84" s="22"/>
      <c r="L84" s="23"/>
      <c r="M84" s="23"/>
      <c r="N84" s="23"/>
      <c r="O84" s="23"/>
      <c r="P84" s="23"/>
      <c r="Q84" s="23"/>
      <c r="R84" s="23"/>
      <c r="S84" s="23"/>
      <c r="T84" s="24"/>
      <c r="U84" s="21"/>
      <c r="V84" s="83"/>
      <c r="W84" s="82"/>
    </row>
    <row r="85" spans="2:23" s="6" customFormat="1" ht="22.5" customHeight="1" x14ac:dyDescent="0.2">
      <c r="B85" s="13"/>
      <c r="C85" s="11"/>
      <c r="D85" s="12"/>
      <c r="E85" s="12"/>
      <c r="F85" s="25"/>
      <c r="G85" s="16"/>
      <c r="H85" s="78"/>
      <c r="I85" s="79">
        <f>H85*G85</f>
        <v>0</v>
      </c>
      <c r="J85" s="80" t="s">
        <v>18</v>
      </c>
      <c r="K85" s="22"/>
      <c r="L85" s="23"/>
      <c r="M85" s="23"/>
      <c r="N85" s="23"/>
      <c r="O85" s="23"/>
      <c r="P85" s="23"/>
      <c r="Q85" s="23"/>
      <c r="R85" s="23"/>
      <c r="S85" s="23"/>
      <c r="T85" s="24"/>
      <c r="U85" s="21">
        <f t="shared" si="5"/>
        <v>0</v>
      </c>
      <c r="V85" s="83"/>
      <c r="W85" s="82"/>
    </row>
    <row r="86" spans="2:23" s="6" customFormat="1" ht="22.5" customHeight="1" x14ac:dyDescent="0.2">
      <c r="B86" s="13"/>
      <c r="C86" s="11"/>
      <c r="D86" s="12"/>
      <c r="E86" s="12"/>
      <c r="F86" s="25"/>
      <c r="G86" s="16"/>
      <c r="H86" s="78"/>
      <c r="I86" s="79">
        <f>H86*G86</f>
        <v>0</v>
      </c>
      <c r="J86" s="80" t="s">
        <v>18</v>
      </c>
      <c r="K86" s="22"/>
      <c r="L86" s="23"/>
      <c r="M86" s="23"/>
      <c r="N86" s="23"/>
      <c r="O86" s="23"/>
      <c r="P86" s="23"/>
      <c r="Q86" s="23"/>
      <c r="R86" s="23"/>
      <c r="S86" s="23"/>
      <c r="T86" s="24"/>
      <c r="U86" s="21">
        <f t="shared" si="5"/>
        <v>0</v>
      </c>
      <c r="V86" s="83"/>
      <c r="W86" s="82"/>
    </row>
    <row r="87" spans="2:23" s="6" customFormat="1" ht="22.5" customHeight="1" x14ac:dyDescent="0.2">
      <c r="B87" s="13"/>
      <c r="C87" s="11"/>
      <c r="D87" s="14" t="s">
        <v>38</v>
      </c>
      <c r="E87" s="12"/>
      <c r="F87" s="25"/>
      <c r="G87" s="16"/>
      <c r="H87" s="78"/>
      <c r="I87" s="79"/>
      <c r="J87" s="80"/>
      <c r="K87" s="22"/>
      <c r="L87" s="23"/>
      <c r="M87" s="23"/>
      <c r="N87" s="23"/>
      <c r="O87" s="23"/>
      <c r="P87" s="23"/>
      <c r="Q87" s="23"/>
      <c r="R87" s="23"/>
      <c r="S87" s="23"/>
      <c r="T87" s="24"/>
      <c r="U87" s="21"/>
      <c r="V87" s="83"/>
      <c r="W87" s="82"/>
    </row>
    <row r="88" spans="2:23" s="6" customFormat="1" ht="22.5" customHeight="1" x14ac:dyDescent="0.2">
      <c r="B88" s="13"/>
      <c r="C88" s="11"/>
      <c r="D88" s="12"/>
      <c r="E88" s="12"/>
      <c r="F88" s="25"/>
      <c r="G88" s="16"/>
      <c r="H88" s="78"/>
      <c r="I88" s="79">
        <f>H88*G88</f>
        <v>0</v>
      </c>
      <c r="J88" s="80" t="s">
        <v>18</v>
      </c>
      <c r="K88" s="22"/>
      <c r="L88" s="23"/>
      <c r="M88" s="23"/>
      <c r="N88" s="23"/>
      <c r="O88" s="23"/>
      <c r="P88" s="23"/>
      <c r="Q88" s="23"/>
      <c r="R88" s="23"/>
      <c r="S88" s="23"/>
      <c r="T88" s="24"/>
      <c r="U88" s="21">
        <f t="shared" si="5"/>
        <v>0</v>
      </c>
      <c r="V88" s="83"/>
      <c r="W88" s="82"/>
    </row>
    <row r="89" spans="2:23" s="6" customFormat="1" ht="22.5" customHeight="1" x14ac:dyDescent="0.2">
      <c r="B89" s="13"/>
      <c r="C89" s="11"/>
      <c r="D89" s="12"/>
      <c r="E89" s="12"/>
      <c r="F89" s="25"/>
      <c r="G89" s="16"/>
      <c r="H89" s="78"/>
      <c r="I89" s="79">
        <f>H89*G89</f>
        <v>0</v>
      </c>
      <c r="J89" s="80" t="s">
        <v>18</v>
      </c>
      <c r="K89" s="22"/>
      <c r="L89" s="23"/>
      <c r="M89" s="23"/>
      <c r="N89" s="23"/>
      <c r="O89" s="23"/>
      <c r="P89" s="23"/>
      <c r="Q89" s="23"/>
      <c r="R89" s="23"/>
      <c r="S89" s="23"/>
      <c r="T89" s="24"/>
      <c r="U89" s="21">
        <f t="shared" si="5"/>
        <v>0</v>
      </c>
      <c r="V89" s="83"/>
      <c r="W89" s="82"/>
    </row>
    <row r="90" spans="2:23" s="6" customFormat="1" ht="22.5" customHeight="1" x14ac:dyDescent="0.2">
      <c r="B90" s="13"/>
      <c r="C90" s="11"/>
      <c r="D90" s="14" t="s">
        <v>39</v>
      </c>
      <c r="E90" s="12"/>
      <c r="F90" s="25"/>
      <c r="G90" s="16"/>
      <c r="H90" s="78"/>
      <c r="I90" s="79"/>
      <c r="J90" s="80"/>
      <c r="K90" s="22"/>
      <c r="L90" s="23"/>
      <c r="M90" s="23"/>
      <c r="N90" s="23"/>
      <c r="O90" s="23"/>
      <c r="P90" s="23"/>
      <c r="Q90" s="23"/>
      <c r="R90" s="23"/>
      <c r="S90" s="23"/>
      <c r="T90" s="24"/>
      <c r="U90" s="21"/>
      <c r="V90" s="83"/>
      <c r="W90" s="82"/>
    </row>
    <row r="91" spans="2:23" s="6" customFormat="1" ht="22.5" customHeight="1" x14ac:dyDescent="0.2">
      <c r="B91" s="13"/>
      <c r="C91" s="11"/>
      <c r="D91" s="12"/>
      <c r="E91" s="12"/>
      <c r="F91" s="25"/>
      <c r="G91" s="16"/>
      <c r="H91" s="78"/>
      <c r="I91" s="79">
        <f>H91*G91</f>
        <v>0</v>
      </c>
      <c r="J91" s="80" t="s">
        <v>18</v>
      </c>
      <c r="K91" s="22"/>
      <c r="L91" s="23"/>
      <c r="M91" s="23"/>
      <c r="N91" s="23"/>
      <c r="O91" s="23"/>
      <c r="P91" s="23"/>
      <c r="Q91" s="23"/>
      <c r="R91" s="23"/>
      <c r="S91" s="23"/>
      <c r="T91" s="24"/>
      <c r="U91" s="21">
        <f t="shared" si="5"/>
        <v>0</v>
      </c>
      <c r="V91" s="83"/>
      <c r="W91" s="82"/>
    </row>
    <row r="92" spans="2:23" s="6" customFormat="1" ht="22.5" customHeight="1" x14ac:dyDescent="0.2">
      <c r="B92" s="84"/>
      <c r="C92" s="63" t="s">
        <v>114</v>
      </c>
      <c r="D92" s="64" t="s">
        <v>52</v>
      </c>
      <c r="E92" s="65"/>
      <c r="F92" s="85"/>
      <c r="G92" s="67"/>
      <c r="H92" s="86"/>
      <c r="I92" s="68"/>
      <c r="J92" s="69"/>
      <c r="K92" s="70"/>
      <c r="L92" s="71"/>
      <c r="M92" s="71"/>
      <c r="N92" s="71"/>
      <c r="O92" s="71"/>
      <c r="P92" s="71"/>
      <c r="Q92" s="71"/>
      <c r="R92" s="71"/>
      <c r="S92" s="71"/>
      <c r="T92" s="72"/>
      <c r="U92" s="73"/>
      <c r="V92" s="87"/>
      <c r="W92" s="75"/>
    </row>
    <row r="93" spans="2:23" s="6" customFormat="1" ht="22.5" customHeight="1" x14ac:dyDescent="0.2">
      <c r="B93" s="13"/>
      <c r="C93" s="11"/>
      <c r="D93" s="12"/>
      <c r="E93" s="12"/>
      <c r="F93" s="25"/>
      <c r="G93" s="16"/>
      <c r="H93" s="78"/>
      <c r="I93" s="79">
        <f>H93*G93</f>
        <v>0</v>
      </c>
      <c r="J93" s="80" t="s">
        <v>18</v>
      </c>
      <c r="K93" s="22"/>
      <c r="L93" s="23"/>
      <c r="M93" s="23"/>
      <c r="N93" s="23"/>
      <c r="O93" s="23"/>
      <c r="P93" s="23"/>
      <c r="Q93" s="23"/>
      <c r="R93" s="23"/>
      <c r="S93" s="23"/>
      <c r="T93" s="24"/>
      <c r="U93" s="21">
        <f>SUM(K93:T93)</f>
        <v>0</v>
      </c>
      <c r="V93" s="83"/>
      <c r="W93" s="82"/>
    </row>
    <row r="94" spans="2:23" s="6" customFormat="1" ht="22.5" customHeight="1" thickBot="1" x14ac:dyDescent="0.25">
      <c r="B94" s="13"/>
      <c r="C94" s="11"/>
      <c r="D94" s="12"/>
      <c r="E94" s="12"/>
      <c r="F94" s="20"/>
      <c r="G94" s="16"/>
      <c r="H94" s="16"/>
      <c r="I94" s="79">
        <f>H94*G94</f>
        <v>0</v>
      </c>
      <c r="J94" s="80" t="s">
        <v>18</v>
      </c>
      <c r="K94" s="22"/>
      <c r="L94" s="8"/>
      <c r="M94" s="23"/>
      <c r="N94" s="8"/>
      <c r="O94" s="8"/>
      <c r="P94" s="8"/>
      <c r="Q94" s="8"/>
      <c r="R94" s="23"/>
      <c r="S94" s="23"/>
      <c r="T94" s="10"/>
      <c r="U94" s="21">
        <f>SUM(K94:T94)</f>
        <v>0</v>
      </c>
      <c r="V94" s="83"/>
      <c r="W94" s="82"/>
    </row>
    <row r="95" spans="2:23" s="42" customFormat="1" ht="22.5" customHeight="1" x14ac:dyDescent="0.25">
      <c r="B95" s="361"/>
      <c r="C95" s="362"/>
      <c r="D95" s="225" t="s">
        <v>119</v>
      </c>
      <c r="E95" s="331"/>
      <c r="F95" s="331"/>
      <c r="G95" s="331"/>
      <c r="H95" s="333"/>
      <c r="I95" s="335">
        <f>SUM(I8:I94)</f>
        <v>9050</v>
      </c>
      <c r="J95" s="337"/>
      <c r="K95" s="38">
        <f t="shared" ref="K95:U95" si="6">SUM(K8:K94)</f>
        <v>14200</v>
      </c>
      <c r="L95" s="39">
        <f t="shared" si="6"/>
        <v>14200</v>
      </c>
      <c r="M95" s="39">
        <f t="shared" si="6"/>
        <v>14200</v>
      </c>
      <c r="N95" s="39">
        <f t="shared" si="6"/>
        <v>14200</v>
      </c>
      <c r="O95" s="39">
        <f t="shared" si="6"/>
        <v>14200</v>
      </c>
      <c r="P95" s="39">
        <f t="shared" si="6"/>
        <v>14200</v>
      </c>
      <c r="Q95" s="39">
        <f t="shared" si="6"/>
        <v>14200</v>
      </c>
      <c r="R95" s="39">
        <f t="shared" si="6"/>
        <v>14200</v>
      </c>
      <c r="S95" s="39">
        <f t="shared" si="6"/>
        <v>14200</v>
      </c>
      <c r="T95" s="40">
        <f t="shared" si="6"/>
        <v>14200</v>
      </c>
      <c r="U95" s="41">
        <f t="shared" si="6"/>
        <v>142000</v>
      </c>
      <c r="V95" s="363"/>
      <c r="W95" s="364"/>
    </row>
    <row r="96" spans="2:23" s="42" customFormat="1" ht="22.5" customHeight="1" thickBot="1" x14ac:dyDescent="0.3">
      <c r="B96" s="329"/>
      <c r="C96" s="330"/>
      <c r="D96" s="224" t="s">
        <v>51</v>
      </c>
      <c r="E96" s="332"/>
      <c r="F96" s="332"/>
      <c r="G96" s="332"/>
      <c r="H96" s="334"/>
      <c r="I96" s="336">
        <f>I95/O3</f>
        <v>3.62</v>
      </c>
      <c r="J96" s="338"/>
      <c r="K96" s="43">
        <f t="shared" ref="K96:T96" si="7">K95/$O$3</f>
        <v>5.68</v>
      </c>
      <c r="L96" s="43">
        <f t="shared" si="7"/>
        <v>5.68</v>
      </c>
      <c r="M96" s="43">
        <f t="shared" si="7"/>
        <v>5.68</v>
      </c>
      <c r="N96" s="43">
        <f t="shared" si="7"/>
        <v>5.68</v>
      </c>
      <c r="O96" s="43">
        <f t="shared" si="7"/>
        <v>5.68</v>
      </c>
      <c r="P96" s="43">
        <f t="shared" si="7"/>
        <v>5.68</v>
      </c>
      <c r="Q96" s="43">
        <f t="shared" si="7"/>
        <v>5.68</v>
      </c>
      <c r="R96" s="43">
        <f t="shared" si="7"/>
        <v>5.68</v>
      </c>
      <c r="S96" s="43">
        <f t="shared" si="7"/>
        <v>5.68</v>
      </c>
      <c r="T96" s="44">
        <f t="shared" si="7"/>
        <v>5.68</v>
      </c>
      <c r="U96" s="45">
        <f>U95/O3</f>
        <v>56.8</v>
      </c>
      <c r="V96" s="365"/>
      <c r="W96" s="366"/>
    </row>
    <row r="99" spans="2:10" ht="17.25" customHeight="1" x14ac:dyDescent="0.2">
      <c r="B99" s="26"/>
      <c r="C99" s="26"/>
      <c r="D99" s="26"/>
      <c r="E99" s="26"/>
      <c r="F99" s="26"/>
      <c r="G99" s="26"/>
      <c r="H99" s="26"/>
      <c r="I99" s="31"/>
      <c r="J99" s="26"/>
    </row>
    <row r="100" spans="2:10" ht="17.25" customHeight="1" x14ac:dyDescent="0.2">
      <c r="B100" s="26"/>
      <c r="C100" s="26"/>
      <c r="D100" s="26"/>
      <c r="E100" s="26"/>
      <c r="F100" s="26"/>
      <c r="G100" s="26"/>
      <c r="H100" s="26"/>
      <c r="I100" s="31"/>
      <c r="J100" s="26"/>
    </row>
    <row r="101" spans="2:10" ht="17.25" customHeight="1" x14ac:dyDescent="0.2">
      <c r="B101" s="26"/>
      <c r="C101" s="26"/>
      <c r="D101" s="26"/>
      <c r="E101" s="26"/>
      <c r="F101" s="26"/>
      <c r="G101" s="26"/>
      <c r="H101" s="26"/>
      <c r="I101" s="31"/>
      <c r="J101" s="26"/>
    </row>
    <row r="102" spans="2:10" ht="17.25" customHeight="1" x14ac:dyDescent="0.2">
      <c r="B102" s="26"/>
      <c r="C102" s="26"/>
      <c r="D102" s="26"/>
      <c r="E102" s="26"/>
      <c r="F102" s="26"/>
      <c r="G102" s="26"/>
      <c r="H102" s="26"/>
      <c r="I102" s="31"/>
      <c r="J102" s="26"/>
    </row>
    <row r="104" spans="2:10" ht="17.25" customHeight="1" x14ac:dyDescent="0.2">
      <c r="B104" s="26"/>
      <c r="C104" s="26"/>
      <c r="D104" s="26"/>
      <c r="E104" s="26"/>
      <c r="F104" s="26"/>
      <c r="G104" s="26"/>
      <c r="H104" s="26"/>
      <c r="I104" s="31"/>
      <c r="J104" s="26"/>
    </row>
  </sheetData>
  <mergeCells count="20">
    <mergeCell ref="I6:I7"/>
    <mergeCell ref="B8:D8"/>
    <mergeCell ref="B3:C3"/>
    <mergeCell ref="B4:C4"/>
    <mergeCell ref="B2:W2"/>
    <mergeCell ref="V6:W6"/>
    <mergeCell ref="K6:T6"/>
    <mergeCell ref="U6:U7"/>
    <mergeCell ref="B6:B7"/>
    <mergeCell ref="E6:E7"/>
    <mergeCell ref="C6:C7"/>
    <mergeCell ref="F6:F7"/>
    <mergeCell ref="H6:H7"/>
    <mergeCell ref="J6:J7"/>
    <mergeCell ref="G6:G7"/>
    <mergeCell ref="L3:M3"/>
    <mergeCell ref="L4:M4"/>
    <mergeCell ref="D3:J3"/>
    <mergeCell ref="D4:J4"/>
    <mergeCell ref="D6:D7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62" fitToHeight="2" orientation="landscape" r:id="rId1"/>
  <headerFooter alignWithMargins="0">
    <oddFooter>&amp;LMolio Prisdata Skabelon, &amp;A&amp;RSide &amp;P af &amp;N</oddFooter>
  </headerFooter>
  <rowBreaks count="1" manualBreakCount="1">
    <brk id="50" min="1" max="2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104"/>
  <sheetViews>
    <sheetView showGridLines="0" showZeros="0" zoomScale="75" zoomScaleNormal="75" zoomScaleSheetLayoutView="85" workbookViewId="0">
      <pane ySplit="7" topLeftCell="A8" activePane="bottomLeft" state="frozen"/>
      <selection activeCell="X39" sqref="X39"/>
      <selection pane="bottomLeft" activeCell="C13" sqref="C13"/>
    </sheetView>
  </sheetViews>
  <sheetFormatPr defaultColWidth="9.140625" defaultRowHeight="17.25" customHeight="1" x14ac:dyDescent="0.2"/>
  <cols>
    <col min="1" max="1" width="1.7109375" customWidth="1"/>
    <col min="2" max="2" width="6.7109375" bestFit="1" customWidth="1"/>
    <col min="3" max="3" width="14.42578125" bestFit="1" customWidth="1"/>
    <col min="4" max="4" width="50.85546875" customWidth="1"/>
    <col min="5" max="5" width="9.7109375" customWidth="1"/>
    <col min="6" max="6" width="11.28515625" style="17" bestFit="1" customWidth="1"/>
    <col min="7" max="7" width="9.7109375" customWidth="1"/>
    <col min="8" max="8" width="13.7109375" customWidth="1"/>
    <col min="9" max="9" width="13.7109375" style="4" customWidth="1"/>
    <col min="10" max="10" width="6.28515625" bestFit="1" customWidth="1"/>
    <col min="11" max="19" width="14.28515625" customWidth="1"/>
    <col min="20" max="20" width="14.28515625" style="3" customWidth="1"/>
    <col min="21" max="21" width="15.7109375" style="9" customWidth="1"/>
    <col min="22" max="23" width="20.7109375" style="3" customWidth="1"/>
    <col min="24" max="24" width="5.7109375" customWidth="1"/>
  </cols>
  <sheetData>
    <row r="1" spans="2:25" s="1" customFormat="1" ht="5.0999999999999996" customHeight="1" thickBot="1" x14ac:dyDescent="0.3">
      <c r="B1" s="5"/>
      <c r="C1" s="5"/>
      <c r="D1" s="5"/>
      <c r="E1" s="5"/>
      <c r="F1" s="18"/>
      <c r="G1" s="5"/>
      <c r="H1" s="5"/>
      <c r="I1" s="30"/>
      <c r="J1" s="5"/>
      <c r="S1" s="6"/>
      <c r="T1" s="6"/>
      <c r="U1" s="4"/>
      <c r="V1" s="6"/>
      <c r="W1" s="6"/>
    </row>
    <row r="2" spans="2:25" ht="21" thickBot="1" x14ac:dyDescent="0.25">
      <c r="B2" s="579" t="s">
        <v>19</v>
      </c>
      <c r="C2" s="580"/>
      <c r="D2" s="580"/>
      <c r="E2" s="580"/>
      <c r="F2" s="580"/>
      <c r="G2" s="580"/>
      <c r="H2" s="580"/>
      <c r="I2" s="580"/>
      <c r="J2" s="580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0"/>
      <c r="W2" s="582"/>
    </row>
    <row r="3" spans="2:25" ht="22.5" customHeight="1" x14ac:dyDescent="0.25">
      <c r="B3" s="606" t="s">
        <v>1</v>
      </c>
      <c r="C3" s="607"/>
      <c r="D3" s="572"/>
      <c r="E3" s="572"/>
      <c r="F3" s="572"/>
      <c r="G3" s="572"/>
      <c r="H3" s="572"/>
      <c r="I3" s="572"/>
      <c r="J3" s="573"/>
      <c r="K3" s="51" t="s">
        <v>55</v>
      </c>
      <c r="L3" s="598"/>
      <c r="M3" s="599"/>
      <c r="N3" s="51" t="s">
        <v>57</v>
      </c>
      <c r="O3" s="53">
        <v>5000</v>
      </c>
      <c r="P3" s="51" t="s">
        <v>12</v>
      </c>
      <c r="Q3" s="55"/>
      <c r="R3" s="51" t="s">
        <v>14</v>
      </c>
      <c r="S3" s="58"/>
      <c r="T3" s="51" t="s">
        <v>2</v>
      </c>
      <c r="U3" s="60"/>
      <c r="V3" s="33"/>
      <c r="W3" s="36"/>
    </row>
    <row r="4" spans="2:25" ht="22.5" customHeight="1" thickBot="1" x14ac:dyDescent="0.3">
      <c r="B4" s="608" t="s">
        <v>49</v>
      </c>
      <c r="C4" s="609"/>
      <c r="D4" s="574"/>
      <c r="E4" s="574"/>
      <c r="F4" s="574"/>
      <c r="G4" s="574"/>
      <c r="H4" s="574"/>
      <c r="I4" s="574"/>
      <c r="J4" s="575"/>
      <c r="K4" s="52" t="s">
        <v>56</v>
      </c>
      <c r="L4" s="570"/>
      <c r="M4" s="571"/>
      <c r="N4" s="52"/>
      <c r="O4" s="54"/>
      <c r="P4" s="56" t="s">
        <v>11</v>
      </c>
      <c r="Q4" s="57"/>
      <c r="R4" s="56" t="s">
        <v>10</v>
      </c>
      <c r="S4" s="59"/>
      <c r="T4" s="56" t="s">
        <v>9</v>
      </c>
      <c r="U4" s="61"/>
      <c r="V4" s="34"/>
      <c r="W4" s="37"/>
    </row>
    <row r="5" spans="2:25" ht="16.350000000000001" customHeight="1" thickBot="1" x14ac:dyDescent="0.3">
      <c r="B5" s="357"/>
      <c r="C5" s="357"/>
      <c r="D5" s="353"/>
      <c r="E5" s="353"/>
      <c r="F5" s="353"/>
      <c r="G5" s="353"/>
      <c r="H5" s="353"/>
      <c r="I5" s="353"/>
      <c r="J5" s="353"/>
      <c r="K5" s="354"/>
      <c r="L5" s="355"/>
      <c r="M5" s="355"/>
      <c r="N5" s="354"/>
      <c r="O5" s="356"/>
      <c r="P5" s="357"/>
      <c r="Q5" s="358"/>
      <c r="R5" s="357"/>
      <c r="S5" s="359"/>
      <c r="T5" s="357"/>
      <c r="U5" s="360"/>
      <c r="V5" s="33"/>
      <c r="W5" s="33"/>
    </row>
    <row r="6" spans="2:25" s="7" customFormat="1" ht="20.100000000000001" customHeight="1" x14ac:dyDescent="0.2">
      <c r="B6" s="590" t="s">
        <v>4</v>
      </c>
      <c r="C6" s="602" t="s">
        <v>148</v>
      </c>
      <c r="D6" s="602" t="s">
        <v>54</v>
      </c>
      <c r="E6" s="592" t="s">
        <v>15</v>
      </c>
      <c r="F6" s="604" t="s">
        <v>48</v>
      </c>
      <c r="G6" s="592" t="s">
        <v>0</v>
      </c>
      <c r="H6" s="592" t="s">
        <v>16</v>
      </c>
      <c r="I6" s="592" t="s">
        <v>3</v>
      </c>
      <c r="J6" s="600" t="s">
        <v>47</v>
      </c>
      <c r="K6" s="585" t="s">
        <v>5</v>
      </c>
      <c r="L6" s="586"/>
      <c r="M6" s="586"/>
      <c r="N6" s="586"/>
      <c r="O6" s="586"/>
      <c r="P6" s="586"/>
      <c r="Q6" s="586"/>
      <c r="R6" s="586"/>
      <c r="S6" s="586"/>
      <c r="T6" s="587"/>
      <c r="U6" s="588" t="s">
        <v>50</v>
      </c>
      <c r="V6" s="583" t="s">
        <v>6</v>
      </c>
      <c r="W6" s="584"/>
    </row>
    <row r="7" spans="2:25" ht="20.100000000000001" customHeight="1" thickBot="1" x14ac:dyDescent="0.25">
      <c r="B7" s="591"/>
      <c r="C7" s="603"/>
      <c r="D7" s="603"/>
      <c r="E7" s="593"/>
      <c r="F7" s="605"/>
      <c r="G7" s="593"/>
      <c r="H7" s="593"/>
      <c r="I7" s="593"/>
      <c r="J7" s="601"/>
      <c r="K7" s="46">
        <v>2020</v>
      </c>
      <c r="L7" s="47">
        <f>K7+1</f>
        <v>2021</v>
      </c>
      <c r="M7" s="47">
        <f t="shared" ref="M7:T7" si="0">L7+1</f>
        <v>2022</v>
      </c>
      <c r="N7" s="47">
        <f t="shared" si="0"/>
        <v>2023</v>
      </c>
      <c r="O7" s="47">
        <f t="shared" si="0"/>
        <v>2024</v>
      </c>
      <c r="P7" s="47">
        <f t="shared" si="0"/>
        <v>2025</v>
      </c>
      <c r="Q7" s="47">
        <f t="shared" si="0"/>
        <v>2026</v>
      </c>
      <c r="R7" s="47">
        <f t="shared" si="0"/>
        <v>2027</v>
      </c>
      <c r="S7" s="47">
        <f t="shared" si="0"/>
        <v>2028</v>
      </c>
      <c r="T7" s="48">
        <f t="shared" si="0"/>
        <v>2029</v>
      </c>
      <c r="U7" s="589"/>
      <c r="V7" s="49" t="s">
        <v>7</v>
      </c>
      <c r="W7" s="50" t="s">
        <v>8</v>
      </c>
      <c r="Y7" s="2"/>
    </row>
    <row r="8" spans="2:25" s="4" customFormat="1" ht="22.5" customHeight="1" x14ac:dyDescent="0.2">
      <c r="B8" s="576" t="s">
        <v>60</v>
      </c>
      <c r="C8" s="577"/>
      <c r="D8" s="578"/>
      <c r="E8" s="27"/>
      <c r="F8" s="19"/>
      <c r="G8" s="15"/>
      <c r="H8" s="15"/>
      <c r="I8" s="15"/>
      <c r="J8" s="35"/>
      <c r="K8" s="22"/>
      <c r="L8" s="23"/>
      <c r="M8" s="23"/>
      <c r="N8" s="23"/>
      <c r="O8" s="23"/>
      <c r="P8" s="23"/>
      <c r="Q8" s="23"/>
      <c r="R8" s="23"/>
      <c r="S8" s="23"/>
      <c r="T8" s="24"/>
      <c r="U8" s="32"/>
      <c r="V8" s="28"/>
      <c r="W8" s="29"/>
    </row>
    <row r="9" spans="2:25" s="4" customFormat="1" ht="22.5" customHeight="1" x14ac:dyDescent="0.2">
      <c r="B9" s="62"/>
      <c r="C9" s="63" t="s">
        <v>111</v>
      </c>
      <c r="D9" s="64" t="s">
        <v>42</v>
      </c>
      <c r="E9" s="65"/>
      <c r="F9" s="66"/>
      <c r="G9" s="67"/>
      <c r="H9" s="67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2"/>
      <c r="U9" s="73"/>
      <c r="V9" s="74"/>
      <c r="W9" s="75"/>
    </row>
    <row r="10" spans="2:25" s="4" customFormat="1" ht="22.5" customHeight="1" x14ac:dyDescent="0.2">
      <c r="B10" s="76"/>
      <c r="C10" s="11"/>
      <c r="D10" s="12"/>
      <c r="E10" s="25"/>
      <c r="F10" s="77"/>
      <c r="G10" s="12"/>
      <c r="H10" s="78"/>
      <c r="I10" s="79">
        <f>H10*G10</f>
        <v>0</v>
      </c>
      <c r="J10" s="80" t="s">
        <v>17</v>
      </c>
      <c r="K10" s="22"/>
      <c r="L10" s="23"/>
      <c r="M10" s="23"/>
      <c r="N10" s="23"/>
      <c r="O10" s="23"/>
      <c r="P10" s="23"/>
      <c r="Q10" s="23"/>
      <c r="R10" s="23"/>
      <c r="S10" s="23"/>
      <c r="T10" s="24"/>
      <c r="U10" s="21">
        <f t="shared" ref="U10:U20" si="1">SUM(K10:T10)</f>
        <v>0</v>
      </c>
      <c r="V10" s="81"/>
      <c r="W10" s="82"/>
    </row>
    <row r="11" spans="2:25" s="4" customFormat="1" ht="22.5" customHeight="1" x14ac:dyDescent="0.2">
      <c r="B11" s="76"/>
      <c r="C11" s="11"/>
      <c r="D11" s="12"/>
      <c r="E11" s="25"/>
      <c r="F11" s="77"/>
      <c r="G11" s="12"/>
      <c r="H11" s="78"/>
      <c r="I11" s="79">
        <f>H11*G11</f>
        <v>0</v>
      </c>
      <c r="J11" s="80" t="s">
        <v>17</v>
      </c>
      <c r="K11" s="22"/>
      <c r="L11" s="23"/>
      <c r="M11" s="23"/>
      <c r="N11" s="23"/>
      <c r="O11" s="23"/>
      <c r="P11" s="23"/>
      <c r="Q11" s="23"/>
      <c r="R11" s="23"/>
      <c r="S11" s="23"/>
      <c r="T11" s="24"/>
      <c r="U11" s="21">
        <f t="shared" si="1"/>
        <v>0</v>
      </c>
      <c r="V11" s="81"/>
      <c r="W11" s="82"/>
    </row>
    <row r="12" spans="2:25" s="4" customFormat="1" ht="22.5" customHeight="1" thickBot="1" x14ac:dyDescent="0.25">
      <c r="B12" s="76"/>
      <c r="C12" s="340"/>
      <c r="D12" s="14" t="s">
        <v>116</v>
      </c>
      <c r="E12" s="25"/>
      <c r="F12" s="77"/>
      <c r="G12" s="12"/>
      <c r="H12" s="78"/>
      <c r="I12" s="79"/>
      <c r="J12" s="80"/>
      <c r="K12" s="22"/>
      <c r="L12" s="23"/>
      <c r="M12" s="23"/>
      <c r="N12" s="23"/>
      <c r="O12" s="23"/>
      <c r="P12" s="23"/>
      <c r="Q12" s="23"/>
      <c r="R12" s="23"/>
      <c r="S12" s="23"/>
      <c r="T12" s="24"/>
      <c r="U12" s="21"/>
      <c r="V12" s="81"/>
      <c r="W12" s="82"/>
    </row>
    <row r="13" spans="2:25" s="4" customFormat="1" ht="22.5" customHeight="1" thickBot="1" x14ac:dyDescent="0.25">
      <c r="B13" s="376"/>
      <c r="C13" s="381"/>
      <c r="D13" s="377"/>
      <c r="E13" s="25"/>
      <c r="F13" s="77"/>
      <c r="G13" s="12"/>
      <c r="H13" s="78"/>
      <c r="I13" s="79">
        <f>H13*G13</f>
        <v>0</v>
      </c>
      <c r="J13" s="80" t="s">
        <v>17</v>
      </c>
      <c r="K13" s="22"/>
      <c r="L13" s="23"/>
      <c r="M13" s="23"/>
      <c r="N13" s="23"/>
      <c r="O13" s="23"/>
      <c r="P13" s="23"/>
      <c r="Q13" s="23"/>
      <c r="R13" s="23"/>
      <c r="S13" s="23"/>
      <c r="T13" s="24"/>
      <c r="U13" s="21">
        <f t="shared" si="1"/>
        <v>0</v>
      </c>
      <c r="V13" s="81"/>
      <c r="W13" s="82"/>
    </row>
    <row r="14" spans="2:25" s="4" customFormat="1" ht="22.5" customHeight="1" x14ac:dyDescent="0.2">
      <c r="B14" s="76"/>
      <c r="C14" s="378"/>
      <c r="D14" s="347"/>
      <c r="E14" s="25"/>
      <c r="F14" s="77"/>
      <c r="G14" s="12"/>
      <c r="H14" s="78"/>
      <c r="I14" s="79">
        <f>H14*G14</f>
        <v>0</v>
      </c>
      <c r="J14" s="80" t="s">
        <v>17</v>
      </c>
      <c r="K14" s="22"/>
      <c r="L14" s="23"/>
      <c r="M14" s="23"/>
      <c r="N14" s="23"/>
      <c r="O14" s="23"/>
      <c r="P14" s="23"/>
      <c r="Q14" s="23"/>
      <c r="R14" s="23"/>
      <c r="S14" s="23"/>
      <c r="T14" s="24"/>
      <c r="U14" s="21">
        <f t="shared" si="1"/>
        <v>0</v>
      </c>
      <c r="V14" s="81"/>
      <c r="W14" s="82"/>
    </row>
    <row r="15" spans="2:25" s="4" customFormat="1" ht="22.5" customHeight="1" x14ac:dyDescent="0.2">
      <c r="B15" s="76"/>
      <c r="C15" s="11"/>
      <c r="D15" s="14" t="s">
        <v>117</v>
      </c>
      <c r="E15" s="25"/>
      <c r="F15" s="77"/>
      <c r="G15" s="12"/>
      <c r="H15" s="78"/>
      <c r="I15" s="79"/>
      <c r="J15" s="80"/>
      <c r="K15" s="22"/>
      <c r="L15" s="23"/>
      <c r="M15" s="23"/>
      <c r="N15" s="23"/>
      <c r="O15" s="23"/>
      <c r="P15" s="23"/>
      <c r="Q15" s="23"/>
      <c r="R15" s="23"/>
      <c r="S15" s="23"/>
      <c r="T15" s="24"/>
      <c r="U15" s="21"/>
      <c r="V15" s="81"/>
      <c r="W15" s="82"/>
    </row>
    <row r="16" spans="2:25" s="6" customFormat="1" ht="22.5" customHeight="1" x14ac:dyDescent="0.2">
      <c r="B16" s="76"/>
      <c r="C16" s="11"/>
      <c r="D16" s="12"/>
      <c r="E16" s="25"/>
      <c r="F16" s="77"/>
      <c r="G16" s="12"/>
      <c r="H16" s="78"/>
      <c r="I16" s="79">
        <f>H16*G16</f>
        <v>0</v>
      </c>
      <c r="J16" s="80" t="s">
        <v>17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1">
        <f t="shared" si="1"/>
        <v>0</v>
      </c>
      <c r="V16" s="83"/>
      <c r="W16" s="82"/>
    </row>
    <row r="17" spans="2:23" s="6" customFormat="1" ht="22.5" customHeight="1" x14ac:dyDescent="0.2">
      <c r="B17" s="76"/>
      <c r="C17" s="11"/>
      <c r="D17" s="12"/>
      <c r="E17" s="25"/>
      <c r="F17" s="77"/>
      <c r="G17" s="12"/>
      <c r="H17" s="78"/>
      <c r="I17" s="79">
        <f>H17*G17</f>
        <v>0</v>
      </c>
      <c r="J17" s="80" t="s">
        <v>17</v>
      </c>
      <c r="K17" s="22"/>
      <c r="L17" s="23"/>
      <c r="M17" s="23"/>
      <c r="N17" s="23"/>
      <c r="O17" s="23"/>
      <c r="P17" s="23"/>
      <c r="Q17" s="23"/>
      <c r="R17" s="23"/>
      <c r="S17" s="23"/>
      <c r="T17" s="24"/>
      <c r="U17" s="21">
        <f t="shared" si="1"/>
        <v>0</v>
      </c>
      <c r="V17" s="83"/>
      <c r="W17" s="82"/>
    </row>
    <row r="18" spans="2:23" s="6" customFormat="1" ht="22.5" customHeight="1" x14ac:dyDescent="0.2">
      <c r="B18" s="76"/>
      <c r="C18" s="11"/>
      <c r="D18" s="14" t="s">
        <v>118</v>
      </c>
      <c r="E18" s="25"/>
      <c r="F18" s="77"/>
      <c r="G18" s="12"/>
      <c r="H18" s="78"/>
      <c r="I18" s="79"/>
      <c r="J18" s="80"/>
      <c r="K18" s="22"/>
      <c r="L18" s="23"/>
      <c r="M18" s="23"/>
      <c r="N18" s="23"/>
      <c r="O18" s="23"/>
      <c r="P18" s="23"/>
      <c r="Q18" s="23"/>
      <c r="R18" s="23"/>
      <c r="S18" s="23"/>
      <c r="T18" s="24"/>
      <c r="U18" s="21"/>
      <c r="V18" s="83"/>
      <c r="W18" s="82"/>
    </row>
    <row r="19" spans="2:23" s="6" customFormat="1" ht="22.5" customHeight="1" x14ac:dyDescent="0.2">
      <c r="B19" s="76"/>
      <c r="C19" s="11"/>
      <c r="D19" s="12"/>
      <c r="E19" s="25"/>
      <c r="F19" s="77"/>
      <c r="G19" s="12"/>
      <c r="H19" s="78"/>
      <c r="I19" s="79">
        <f>H19*G19</f>
        <v>0</v>
      </c>
      <c r="J19" s="80" t="s">
        <v>17</v>
      </c>
      <c r="K19" s="22"/>
      <c r="L19" s="23"/>
      <c r="M19" s="23"/>
      <c r="N19" s="23"/>
      <c r="O19" s="23"/>
      <c r="P19" s="23"/>
      <c r="Q19" s="23"/>
      <c r="R19" s="23"/>
      <c r="S19" s="23"/>
      <c r="T19" s="24"/>
      <c r="U19" s="21">
        <f t="shared" si="1"/>
        <v>0</v>
      </c>
      <c r="V19" s="83"/>
      <c r="W19" s="82"/>
    </row>
    <row r="20" spans="2:23" s="6" customFormat="1" ht="22.5" customHeight="1" x14ac:dyDescent="0.2">
      <c r="B20" s="13"/>
      <c r="C20" s="11"/>
      <c r="D20" s="12"/>
      <c r="E20" s="25"/>
      <c r="F20" s="77"/>
      <c r="G20" s="12"/>
      <c r="H20" s="78"/>
      <c r="I20" s="79">
        <f>H20*G20</f>
        <v>0</v>
      </c>
      <c r="J20" s="80" t="s">
        <v>17</v>
      </c>
      <c r="K20" s="22"/>
      <c r="L20" s="23"/>
      <c r="M20" s="23"/>
      <c r="N20" s="23"/>
      <c r="O20" s="23"/>
      <c r="P20" s="23"/>
      <c r="Q20" s="23"/>
      <c r="R20" s="23"/>
      <c r="S20" s="23"/>
      <c r="T20" s="24"/>
      <c r="U20" s="21">
        <f t="shared" si="1"/>
        <v>0</v>
      </c>
      <c r="V20" s="83"/>
      <c r="W20" s="82"/>
    </row>
    <row r="21" spans="2:23" s="6" customFormat="1" ht="22.5" customHeight="1" x14ac:dyDescent="0.2">
      <c r="B21" s="84"/>
      <c r="C21" s="63" t="s">
        <v>41</v>
      </c>
      <c r="D21" s="64" t="s">
        <v>40</v>
      </c>
      <c r="E21" s="65"/>
      <c r="F21" s="85"/>
      <c r="G21" s="67"/>
      <c r="H21" s="86"/>
      <c r="I21" s="68"/>
      <c r="J21" s="69"/>
      <c r="K21" s="70"/>
      <c r="L21" s="71"/>
      <c r="M21" s="71"/>
      <c r="N21" s="71"/>
      <c r="O21" s="71"/>
      <c r="P21" s="71"/>
      <c r="Q21" s="71"/>
      <c r="R21" s="71"/>
      <c r="S21" s="71"/>
      <c r="T21" s="72"/>
      <c r="U21" s="73"/>
      <c r="V21" s="87"/>
      <c r="W21" s="75"/>
    </row>
    <row r="22" spans="2:23" s="6" customFormat="1" ht="22.5" customHeight="1" x14ac:dyDescent="0.2">
      <c r="B22" s="13"/>
      <c r="C22" s="11"/>
      <c r="D22" s="12"/>
      <c r="E22" s="12"/>
      <c r="F22" s="25"/>
      <c r="G22" s="16"/>
      <c r="H22" s="78"/>
      <c r="I22" s="79">
        <f t="shared" ref="I22:I32" si="2">H22*G22</f>
        <v>0</v>
      </c>
      <c r="J22" s="80" t="s">
        <v>13</v>
      </c>
      <c r="K22" s="22"/>
      <c r="L22" s="23"/>
      <c r="M22" s="23"/>
      <c r="N22" s="23"/>
      <c r="O22" s="23"/>
      <c r="P22" s="23"/>
      <c r="Q22" s="23"/>
      <c r="R22" s="23"/>
      <c r="S22" s="23"/>
      <c r="T22" s="24"/>
      <c r="U22" s="21">
        <f t="shared" ref="U22:U50" si="3">SUM(K22:T22)</f>
        <v>0</v>
      </c>
      <c r="V22" s="83"/>
      <c r="W22" s="82"/>
    </row>
    <row r="23" spans="2:23" s="6" customFormat="1" ht="22.5" customHeight="1" x14ac:dyDescent="0.2">
      <c r="B23" s="13"/>
      <c r="C23" s="11"/>
      <c r="D23" s="12"/>
      <c r="E23" s="12"/>
      <c r="F23" s="25"/>
      <c r="G23" s="16"/>
      <c r="H23" s="78"/>
      <c r="I23" s="79">
        <f t="shared" si="2"/>
        <v>0</v>
      </c>
      <c r="J23" s="80" t="s">
        <v>13</v>
      </c>
      <c r="K23" s="22"/>
      <c r="L23" s="23"/>
      <c r="M23" s="23"/>
      <c r="N23" s="23"/>
      <c r="O23" s="23"/>
      <c r="P23" s="23"/>
      <c r="Q23" s="23"/>
      <c r="R23" s="23"/>
      <c r="S23" s="23"/>
      <c r="T23" s="24"/>
      <c r="U23" s="21">
        <f t="shared" si="3"/>
        <v>0</v>
      </c>
      <c r="V23" s="83"/>
      <c r="W23" s="82"/>
    </row>
    <row r="24" spans="2:23" s="6" customFormat="1" ht="22.5" customHeight="1" x14ac:dyDescent="0.2">
      <c r="B24" s="13"/>
      <c r="C24" s="11"/>
      <c r="D24" s="14" t="s">
        <v>20</v>
      </c>
      <c r="E24" s="12"/>
      <c r="F24" s="25"/>
      <c r="G24" s="16"/>
      <c r="H24" s="78"/>
      <c r="I24" s="79"/>
      <c r="J24" s="80" t="s">
        <v>13</v>
      </c>
      <c r="K24" s="22"/>
      <c r="L24" s="23"/>
      <c r="M24" s="23"/>
      <c r="N24" s="23"/>
      <c r="O24" s="23"/>
      <c r="P24" s="23"/>
      <c r="Q24" s="23"/>
      <c r="R24" s="23"/>
      <c r="S24" s="23"/>
      <c r="T24" s="24"/>
      <c r="U24" s="21"/>
      <c r="V24" s="83"/>
      <c r="W24" s="82"/>
    </row>
    <row r="25" spans="2:23" s="6" customFormat="1" ht="22.5" customHeight="1" x14ac:dyDescent="0.2">
      <c r="B25" s="13"/>
      <c r="C25" s="11"/>
      <c r="D25" s="12"/>
      <c r="E25" s="12"/>
      <c r="F25" s="25"/>
      <c r="G25" s="16"/>
      <c r="H25" s="78"/>
      <c r="I25" s="79">
        <f t="shared" si="2"/>
        <v>0</v>
      </c>
      <c r="J25" s="80" t="s">
        <v>13</v>
      </c>
      <c r="K25" s="22"/>
      <c r="L25" s="23"/>
      <c r="M25" s="23"/>
      <c r="N25" s="23"/>
      <c r="O25" s="23"/>
      <c r="P25" s="23"/>
      <c r="Q25" s="23"/>
      <c r="R25" s="23"/>
      <c r="S25" s="23"/>
      <c r="T25" s="24"/>
      <c r="U25" s="21">
        <f t="shared" si="3"/>
        <v>0</v>
      </c>
      <c r="V25" s="83"/>
      <c r="W25" s="82"/>
    </row>
    <row r="26" spans="2:23" s="6" customFormat="1" ht="22.5" customHeight="1" x14ac:dyDescent="0.2">
      <c r="B26" s="13"/>
      <c r="C26" s="11"/>
      <c r="D26" s="12"/>
      <c r="E26" s="12"/>
      <c r="F26" s="25"/>
      <c r="G26" s="16"/>
      <c r="H26" s="78"/>
      <c r="I26" s="79">
        <f t="shared" si="2"/>
        <v>0</v>
      </c>
      <c r="J26" s="80" t="s">
        <v>13</v>
      </c>
      <c r="K26" s="22"/>
      <c r="L26" s="23"/>
      <c r="M26" s="23"/>
      <c r="N26" s="23"/>
      <c r="O26" s="23"/>
      <c r="P26" s="23"/>
      <c r="Q26" s="23"/>
      <c r="R26" s="23"/>
      <c r="S26" s="23"/>
      <c r="T26" s="24"/>
      <c r="U26" s="21">
        <f t="shared" si="3"/>
        <v>0</v>
      </c>
      <c r="V26" s="83"/>
      <c r="W26" s="82"/>
    </row>
    <row r="27" spans="2:23" s="6" customFormat="1" ht="22.5" customHeight="1" x14ac:dyDescent="0.2">
      <c r="B27" s="13"/>
      <c r="C27" s="11"/>
      <c r="D27" s="14" t="s">
        <v>21</v>
      </c>
      <c r="E27" s="12"/>
      <c r="F27" s="25"/>
      <c r="G27" s="16"/>
      <c r="H27" s="78"/>
      <c r="I27" s="79"/>
      <c r="J27" s="80"/>
      <c r="K27" s="22"/>
      <c r="L27" s="23"/>
      <c r="M27" s="23"/>
      <c r="N27" s="23"/>
      <c r="O27" s="23"/>
      <c r="P27" s="23"/>
      <c r="Q27" s="23"/>
      <c r="R27" s="23"/>
      <c r="S27" s="23"/>
      <c r="T27" s="24"/>
      <c r="U27" s="21"/>
      <c r="V27" s="83"/>
      <c r="W27" s="82"/>
    </row>
    <row r="28" spans="2:23" s="6" customFormat="1" ht="22.5" customHeight="1" x14ac:dyDescent="0.2">
      <c r="B28" s="13"/>
      <c r="C28" s="11"/>
      <c r="D28" s="12"/>
      <c r="E28" s="12"/>
      <c r="F28" s="25"/>
      <c r="G28" s="16"/>
      <c r="H28" s="78"/>
      <c r="I28" s="79">
        <f t="shared" si="2"/>
        <v>0</v>
      </c>
      <c r="J28" s="80" t="s">
        <v>13</v>
      </c>
      <c r="K28" s="22"/>
      <c r="L28" s="23"/>
      <c r="M28" s="23"/>
      <c r="N28" s="23"/>
      <c r="O28" s="23"/>
      <c r="P28" s="23"/>
      <c r="Q28" s="23"/>
      <c r="R28" s="23"/>
      <c r="S28" s="23"/>
      <c r="T28" s="24"/>
      <c r="U28" s="21">
        <f t="shared" si="3"/>
        <v>0</v>
      </c>
      <c r="V28" s="83"/>
      <c r="W28" s="82"/>
    </row>
    <row r="29" spans="2:23" s="6" customFormat="1" ht="22.5" customHeight="1" x14ac:dyDescent="0.2">
      <c r="B29" s="13"/>
      <c r="C29" s="11"/>
      <c r="D29" s="12"/>
      <c r="E29" s="12"/>
      <c r="F29" s="25"/>
      <c r="G29" s="16"/>
      <c r="H29" s="78"/>
      <c r="I29" s="79">
        <f t="shared" si="2"/>
        <v>0</v>
      </c>
      <c r="J29" s="80" t="s">
        <v>13</v>
      </c>
      <c r="K29" s="22"/>
      <c r="L29" s="23"/>
      <c r="M29" s="23"/>
      <c r="N29" s="23"/>
      <c r="O29" s="23"/>
      <c r="P29" s="23"/>
      <c r="Q29" s="23"/>
      <c r="R29" s="23"/>
      <c r="S29" s="23"/>
      <c r="T29" s="24"/>
      <c r="U29" s="21">
        <f t="shared" si="3"/>
        <v>0</v>
      </c>
      <c r="V29" s="83"/>
      <c r="W29" s="82"/>
    </row>
    <row r="30" spans="2:23" s="6" customFormat="1" ht="22.5" customHeight="1" x14ac:dyDescent="0.2">
      <c r="B30" s="13"/>
      <c r="C30" s="11"/>
      <c r="D30" s="14" t="s">
        <v>22</v>
      </c>
      <c r="E30" s="12"/>
      <c r="F30" s="25"/>
      <c r="G30" s="16"/>
      <c r="H30" s="78"/>
      <c r="I30" s="79"/>
      <c r="J30" s="80"/>
      <c r="K30" s="22"/>
      <c r="L30" s="23"/>
      <c r="M30" s="23"/>
      <c r="N30" s="23"/>
      <c r="O30" s="23"/>
      <c r="P30" s="23"/>
      <c r="Q30" s="23"/>
      <c r="R30" s="23"/>
      <c r="S30" s="23"/>
      <c r="T30" s="24"/>
      <c r="U30" s="21"/>
      <c r="V30" s="83"/>
      <c r="W30" s="82"/>
    </row>
    <row r="31" spans="2:23" s="6" customFormat="1" ht="22.5" customHeight="1" x14ac:dyDescent="0.2">
      <c r="B31" s="13"/>
      <c r="C31" s="11"/>
      <c r="D31" s="12"/>
      <c r="E31" s="12"/>
      <c r="F31" s="25"/>
      <c r="G31" s="16"/>
      <c r="H31" s="78"/>
      <c r="I31" s="79">
        <f t="shared" si="2"/>
        <v>0</v>
      </c>
      <c r="J31" s="80" t="s">
        <v>13</v>
      </c>
      <c r="K31" s="22"/>
      <c r="L31" s="23"/>
      <c r="M31" s="23"/>
      <c r="N31" s="23"/>
      <c r="O31" s="23"/>
      <c r="P31" s="23"/>
      <c r="Q31" s="23"/>
      <c r="R31" s="23"/>
      <c r="S31" s="23"/>
      <c r="T31" s="24"/>
      <c r="U31" s="21">
        <f t="shared" si="3"/>
        <v>0</v>
      </c>
      <c r="V31" s="83"/>
      <c r="W31" s="82"/>
    </row>
    <row r="32" spans="2:23" s="6" customFormat="1" ht="22.5" customHeight="1" x14ac:dyDescent="0.2">
      <c r="B32" s="13"/>
      <c r="C32" s="11"/>
      <c r="D32" s="12"/>
      <c r="E32" s="12"/>
      <c r="F32" s="25"/>
      <c r="G32" s="16"/>
      <c r="H32" s="78"/>
      <c r="I32" s="79">
        <f t="shared" si="2"/>
        <v>0</v>
      </c>
      <c r="J32" s="80" t="s">
        <v>13</v>
      </c>
      <c r="K32" s="22"/>
      <c r="L32" s="23"/>
      <c r="M32" s="23"/>
      <c r="N32" s="23"/>
      <c r="O32" s="23"/>
      <c r="P32" s="23"/>
      <c r="Q32" s="23"/>
      <c r="R32" s="23"/>
      <c r="S32" s="23"/>
      <c r="T32" s="24"/>
      <c r="U32" s="21">
        <f t="shared" si="3"/>
        <v>0</v>
      </c>
      <c r="V32" s="83"/>
      <c r="W32" s="82"/>
    </row>
    <row r="33" spans="2:23" s="6" customFormat="1" ht="22.5" customHeight="1" x14ac:dyDescent="0.2">
      <c r="B33" s="13"/>
      <c r="C33" s="11"/>
      <c r="D33" s="14" t="s">
        <v>23</v>
      </c>
      <c r="E33" s="12"/>
      <c r="F33" s="25"/>
      <c r="G33" s="16"/>
      <c r="H33" s="78"/>
      <c r="I33" s="79"/>
      <c r="J33" s="80"/>
      <c r="K33" s="22"/>
      <c r="L33" s="23"/>
      <c r="M33" s="23"/>
      <c r="N33" s="23"/>
      <c r="O33" s="23"/>
      <c r="P33" s="23"/>
      <c r="Q33" s="23"/>
      <c r="R33" s="23"/>
      <c r="S33" s="23"/>
      <c r="T33" s="24"/>
      <c r="U33" s="21"/>
      <c r="V33" s="83"/>
      <c r="W33" s="82"/>
    </row>
    <row r="34" spans="2:23" s="6" customFormat="1" ht="22.5" customHeight="1" x14ac:dyDescent="0.2">
      <c r="B34" s="13"/>
      <c r="C34" s="11"/>
      <c r="D34" s="12"/>
      <c r="E34" s="12"/>
      <c r="F34" s="25"/>
      <c r="G34" s="16"/>
      <c r="H34" s="78"/>
      <c r="I34" s="79">
        <f>H34*G34</f>
        <v>0</v>
      </c>
      <c r="J34" s="80" t="s">
        <v>13</v>
      </c>
      <c r="K34" s="22"/>
      <c r="L34" s="23"/>
      <c r="M34" s="23"/>
      <c r="N34" s="23"/>
      <c r="O34" s="23"/>
      <c r="P34" s="23"/>
      <c r="Q34" s="23"/>
      <c r="R34" s="23"/>
      <c r="S34" s="23"/>
      <c r="T34" s="24"/>
      <c r="U34" s="21">
        <f t="shared" si="3"/>
        <v>0</v>
      </c>
      <c r="V34" s="83"/>
      <c r="W34" s="82"/>
    </row>
    <row r="35" spans="2:23" s="6" customFormat="1" ht="22.5" customHeight="1" x14ac:dyDescent="0.2">
      <c r="B35" s="13"/>
      <c r="C35" s="11"/>
      <c r="D35" s="12"/>
      <c r="E35" s="12"/>
      <c r="F35" s="25"/>
      <c r="G35" s="16"/>
      <c r="H35" s="78"/>
      <c r="I35" s="79">
        <f>H35*G35</f>
        <v>0</v>
      </c>
      <c r="J35" s="80" t="s">
        <v>13</v>
      </c>
      <c r="K35" s="22"/>
      <c r="L35" s="23"/>
      <c r="M35" s="23"/>
      <c r="N35" s="23"/>
      <c r="O35" s="23"/>
      <c r="P35" s="23"/>
      <c r="Q35" s="23"/>
      <c r="R35" s="23"/>
      <c r="S35" s="23"/>
      <c r="T35" s="24"/>
      <c r="U35" s="21">
        <f t="shared" si="3"/>
        <v>0</v>
      </c>
      <c r="V35" s="83"/>
      <c r="W35" s="82"/>
    </row>
    <row r="36" spans="2:23" s="6" customFormat="1" ht="22.5" customHeight="1" x14ac:dyDescent="0.2">
      <c r="B36" s="13"/>
      <c r="C36" s="11"/>
      <c r="D36" s="14" t="s">
        <v>24</v>
      </c>
      <c r="E36" s="12"/>
      <c r="F36" s="25"/>
      <c r="G36" s="16"/>
      <c r="H36" s="78"/>
      <c r="I36" s="79"/>
      <c r="J36" s="80"/>
      <c r="K36" s="22"/>
      <c r="L36" s="23"/>
      <c r="M36" s="23"/>
      <c r="N36" s="23"/>
      <c r="O36" s="23"/>
      <c r="P36" s="23"/>
      <c r="Q36" s="23"/>
      <c r="R36" s="23"/>
      <c r="S36" s="23"/>
      <c r="T36" s="24"/>
      <c r="U36" s="21"/>
      <c r="V36" s="83"/>
      <c r="W36" s="82"/>
    </row>
    <row r="37" spans="2:23" s="6" customFormat="1" ht="22.5" customHeight="1" x14ac:dyDescent="0.2">
      <c r="B37" s="13"/>
      <c r="C37" s="11"/>
      <c r="D37" s="12"/>
      <c r="E37" s="12"/>
      <c r="F37" s="25"/>
      <c r="G37" s="16"/>
      <c r="H37" s="78"/>
      <c r="I37" s="79">
        <f>H37*G37</f>
        <v>0</v>
      </c>
      <c r="J37" s="80" t="s">
        <v>13</v>
      </c>
      <c r="K37" s="22"/>
      <c r="L37" s="23"/>
      <c r="M37" s="23"/>
      <c r="N37" s="23"/>
      <c r="O37" s="23"/>
      <c r="P37" s="23"/>
      <c r="Q37" s="23"/>
      <c r="R37" s="23"/>
      <c r="S37" s="23"/>
      <c r="T37" s="24"/>
      <c r="U37" s="21">
        <f t="shared" si="3"/>
        <v>0</v>
      </c>
      <c r="V37" s="83"/>
      <c r="W37" s="82"/>
    </row>
    <row r="38" spans="2:23" s="6" customFormat="1" ht="22.5" customHeight="1" x14ac:dyDescent="0.2">
      <c r="B38" s="13"/>
      <c r="C38" s="11"/>
      <c r="D38" s="12"/>
      <c r="E38" s="12"/>
      <c r="F38" s="25"/>
      <c r="G38" s="16"/>
      <c r="H38" s="78"/>
      <c r="I38" s="79">
        <f>H38*G38</f>
        <v>0</v>
      </c>
      <c r="J38" s="80" t="s">
        <v>13</v>
      </c>
      <c r="K38" s="22"/>
      <c r="L38" s="23"/>
      <c r="M38" s="23"/>
      <c r="N38" s="23"/>
      <c r="O38" s="23"/>
      <c r="P38" s="23"/>
      <c r="Q38" s="23"/>
      <c r="R38" s="23"/>
      <c r="S38" s="23"/>
      <c r="T38" s="24"/>
      <c r="U38" s="21">
        <f t="shared" si="3"/>
        <v>0</v>
      </c>
      <c r="V38" s="83"/>
      <c r="W38" s="82"/>
    </row>
    <row r="39" spans="2:23" s="6" customFormat="1" ht="22.5" customHeight="1" x14ac:dyDescent="0.2">
      <c r="B39" s="13"/>
      <c r="C39" s="11"/>
      <c r="D39" s="14" t="s">
        <v>25</v>
      </c>
      <c r="E39" s="12"/>
      <c r="F39" s="25"/>
      <c r="G39" s="16"/>
      <c r="H39" s="78"/>
      <c r="I39" s="79"/>
      <c r="J39" s="80"/>
      <c r="K39" s="22"/>
      <c r="L39" s="23"/>
      <c r="M39" s="23"/>
      <c r="N39" s="23"/>
      <c r="O39" s="23"/>
      <c r="P39" s="23"/>
      <c r="Q39" s="23"/>
      <c r="R39" s="23"/>
      <c r="S39" s="23"/>
      <c r="T39" s="24"/>
      <c r="U39" s="21"/>
      <c r="V39" s="83"/>
      <c r="W39" s="82"/>
    </row>
    <row r="40" spans="2:23" s="6" customFormat="1" ht="22.5" customHeight="1" x14ac:dyDescent="0.2">
      <c r="B40" s="13"/>
      <c r="C40" s="11"/>
      <c r="D40" s="12"/>
      <c r="E40" s="12"/>
      <c r="F40" s="25"/>
      <c r="G40" s="16"/>
      <c r="H40" s="78"/>
      <c r="I40" s="79">
        <f>H40*G40</f>
        <v>0</v>
      </c>
      <c r="J40" s="80" t="s">
        <v>13</v>
      </c>
      <c r="K40" s="22"/>
      <c r="L40" s="23"/>
      <c r="M40" s="23"/>
      <c r="N40" s="23"/>
      <c r="O40" s="23"/>
      <c r="P40" s="23"/>
      <c r="Q40" s="23"/>
      <c r="R40" s="23"/>
      <c r="S40" s="23"/>
      <c r="T40" s="24"/>
      <c r="U40" s="21">
        <f t="shared" si="3"/>
        <v>0</v>
      </c>
      <c r="V40" s="83"/>
      <c r="W40" s="82"/>
    </row>
    <row r="41" spans="2:23" s="6" customFormat="1" ht="22.5" customHeight="1" x14ac:dyDescent="0.2">
      <c r="B41" s="13"/>
      <c r="C41" s="11"/>
      <c r="D41" s="12"/>
      <c r="E41" s="12"/>
      <c r="F41" s="25"/>
      <c r="G41" s="16"/>
      <c r="H41" s="78"/>
      <c r="I41" s="79">
        <f>H41*G41</f>
        <v>0</v>
      </c>
      <c r="J41" s="80" t="s">
        <v>13</v>
      </c>
      <c r="K41" s="22"/>
      <c r="L41" s="23"/>
      <c r="M41" s="23"/>
      <c r="N41" s="23"/>
      <c r="O41" s="23"/>
      <c r="P41" s="23"/>
      <c r="Q41" s="23"/>
      <c r="R41" s="23"/>
      <c r="S41" s="23"/>
      <c r="T41" s="24"/>
      <c r="U41" s="21">
        <f t="shared" si="3"/>
        <v>0</v>
      </c>
      <c r="V41" s="83"/>
      <c r="W41" s="82"/>
    </row>
    <row r="42" spans="2:23" s="6" customFormat="1" ht="22.5" customHeight="1" x14ac:dyDescent="0.2">
      <c r="B42" s="13"/>
      <c r="C42" s="11"/>
      <c r="D42" s="14" t="s">
        <v>26</v>
      </c>
      <c r="E42" s="12"/>
      <c r="F42" s="25"/>
      <c r="G42" s="16"/>
      <c r="H42" s="78"/>
      <c r="I42" s="79"/>
      <c r="J42" s="80"/>
      <c r="K42" s="22"/>
      <c r="L42" s="23"/>
      <c r="M42" s="23"/>
      <c r="N42" s="23"/>
      <c r="O42" s="23"/>
      <c r="P42" s="23"/>
      <c r="Q42" s="23"/>
      <c r="R42" s="23"/>
      <c r="S42" s="23"/>
      <c r="T42" s="24"/>
      <c r="U42" s="21"/>
      <c r="V42" s="83"/>
      <c r="W42" s="82"/>
    </row>
    <row r="43" spans="2:23" s="6" customFormat="1" ht="22.5" customHeight="1" x14ac:dyDescent="0.2">
      <c r="B43" s="13"/>
      <c r="C43" s="11"/>
      <c r="D43" s="12"/>
      <c r="E43" s="12"/>
      <c r="F43" s="25"/>
      <c r="G43" s="16"/>
      <c r="H43" s="78"/>
      <c r="I43" s="79">
        <f>H43*G43</f>
        <v>0</v>
      </c>
      <c r="J43" s="80" t="s">
        <v>13</v>
      </c>
      <c r="K43" s="22"/>
      <c r="L43" s="23"/>
      <c r="M43" s="23"/>
      <c r="N43" s="23"/>
      <c r="O43" s="23"/>
      <c r="P43" s="23"/>
      <c r="Q43" s="23"/>
      <c r="R43" s="23"/>
      <c r="S43" s="23"/>
      <c r="T43" s="24"/>
      <c r="U43" s="21">
        <f t="shared" si="3"/>
        <v>0</v>
      </c>
      <c r="V43" s="83"/>
      <c r="W43" s="82"/>
    </row>
    <row r="44" spans="2:23" s="6" customFormat="1" ht="22.5" customHeight="1" x14ac:dyDescent="0.2">
      <c r="B44" s="13"/>
      <c r="C44" s="11"/>
      <c r="D44" s="12"/>
      <c r="E44" s="12"/>
      <c r="F44" s="25"/>
      <c r="G44" s="16"/>
      <c r="H44" s="78"/>
      <c r="I44" s="79">
        <f>H44*G44</f>
        <v>0</v>
      </c>
      <c r="J44" s="80" t="s">
        <v>13</v>
      </c>
      <c r="K44" s="22"/>
      <c r="L44" s="23"/>
      <c r="M44" s="23"/>
      <c r="N44" s="23"/>
      <c r="O44" s="23"/>
      <c r="P44" s="23"/>
      <c r="Q44" s="23"/>
      <c r="R44" s="23"/>
      <c r="S44" s="23"/>
      <c r="T44" s="24"/>
      <c r="U44" s="21">
        <f t="shared" si="3"/>
        <v>0</v>
      </c>
      <c r="V44" s="83"/>
      <c r="W44" s="82"/>
    </row>
    <row r="45" spans="2:23" s="6" customFormat="1" ht="22.5" customHeight="1" x14ac:dyDescent="0.2">
      <c r="B45" s="13"/>
      <c r="C45" s="11"/>
      <c r="D45" s="14" t="s">
        <v>27</v>
      </c>
      <c r="E45" s="12"/>
      <c r="F45" s="25"/>
      <c r="G45" s="16"/>
      <c r="H45" s="78"/>
      <c r="I45" s="79"/>
      <c r="J45" s="80"/>
      <c r="K45" s="22"/>
      <c r="L45" s="23"/>
      <c r="M45" s="23"/>
      <c r="N45" s="23"/>
      <c r="O45" s="23"/>
      <c r="P45" s="23"/>
      <c r="Q45" s="23"/>
      <c r="R45" s="23"/>
      <c r="S45" s="23"/>
      <c r="T45" s="24"/>
      <c r="U45" s="21"/>
      <c r="V45" s="83"/>
      <c r="W45" s="82"/>
    </row>
    <row r="46" spans="2:23" s="6" customFormat="1" ht="22.5" customHeight="1" x14ac:dyDescent="0.2">
      <c r="B46" s="13"/>
      <c r="C46" s="11"/>
      <c r="D46" s="12"/>
      <c r="E46" s="12"/>
      <c r="F46" s="25"/>
      <c r="G46" s="16"/>
      <c r="H46" s="78"/>
      <c r="I46" s="79">
        <f>H46*G46</f>
        <v>0</v>
      </c>
      <c r="J46" s="80" t="s">
        <v>13</v>
      </c>
      <c r="K46" s="22"/>
      <c r="L46" s="23"/>
      <c r="M46" s="23"/>
      <c r="N46" s="23"/>
      <c r="O46" s="23"/>
      <c r="P46" s="23"/>
      <c r="Q46" s="23"/>
      <c r="R46" s="23"/>
      <c r="S46" s="23"/>
      <c r="T46" s="24"/>
      <c r="U46" s="21">
        <f t="shared" si="3"/>
        <v>0</v>
      </c>
      <c r="V46" s="83"/>
      <c r="W46" s="82"/>
    </row>
    <row r="47" spans="2:23" s="6" customFormat="1" ht="22.5" customHeight="1" x14ac:dyDescent="0.2">
      <c r="B47" s="13"/>
      <c r="C47" s="11"/>
      <c r="D47" s="12"/>
      <c r="E47" s="12"/>
      <c r="F47" s="25"/>
      <c r="G47" s="16"/>
      <c r="H47" s="78"/>
      <c r="I47" s="79">
        <f>H47*G47</f>
        <v>0</v>
      </c>
      <c r="J47" s="80" t="s">
        <v>13</v>
      </c>
      <c r="K47" s="22"/>
      <c r="L47" s="23"/>
      <c r="M47" s="23"/>
      <c r="N47" s="23"/>
      <c r="O47" s="23"/>
      <c r="P47" s="23"/>
      <c r="Q47" s="23"/>
      <c r="R47" s="23"/>
      <c r="S47" s="23"/>
      <c r="T47" s="24"/>
      <c r="U47" s="21">
        <f t="shared" si="3"/>
        <v>0</v>
      </c>
      <c r="V47" s="83"/>
      <c r="W47" s="82"/>
    </row>
    <row r="48" spans="2:23" s="6" customFormat="1" ht="22.5" customHeight="1" x14ac:dyDescent="0.2">
      <c r="B48" s="13"/>
      <c r="C48" s="11"/>
      <c r="D48" s="14" t="s">
        <v>28</v>
      </c>
      <c r="E48" s="12"/>
      <c r="F48" s="25"/>
      <c r="G48" s="16"/>
      <c r="H48" s="78"/>
      <c r="I48" s="79"/>
      <c r="J48" s="80"/>
      <c r="K48" s="22"/>
      <c r="L48" s="23"/>
      <c r="M48" s="23"/>
      <c r="N48" s="23"/>
      <c r="O48" s="23"/>
      <c r="P48" s="23"/>
      <c r="Q48" s="23"/>
      <c r="R48" s="23"/>
      <c r="S48" s="23"/>
      <c r="T48" s="24"/>
      <c r="U48" s="21"/>
      <c r="V48" s="83"/>
      <c r="W48" s="82"/>
    </row>
    <row r="49" spans="2:23" s="6" customFormat="1" ht="22.5" customHeight="1" x14ac:dyDescent="0.2">
      <c r="B49" s="13"/>
      <c r="C49" s="11"/>
      <c r="D49" s="12"/>
      <c r="E49" s="12"/>
      <c r="F49" s="25"/>
      <c r="G49" s="16"/>
      <c r="H49" s="78"/>
      <c r="I49" s="79">
        <f>H49*G49</f>
        <v>0</v>
      </c>
      <c r="J49" s="80" t="s">
        <v>13</v>
      </c>
      <c r="K49" s="22"/>
      <c r="L49" s="23"/>
      <c r="M49" s="23"/>
      <c r="N49" s="23"/>
      <c r="O49" s="23"/>
      <c r="P49" s="23"/>
      <c r="Q49" s="23"/>
      <c r="R49" s="23"/>
      <c r="S49" s="23"/>
      <c r="T49" s="24"/>
      <c r="U49" s="21">
        <f t="shared" si="3"/>
        <v>0</v>
      </c>
      <c r="V49" s="83"/>
      <c r="W49" s="82"/>
    </row>
    <row r="50" spans="2:23" s="6" customFormat="1" ht="22.5" customHeight="1" x14ac:dyDescent="0.2">
      <c r="B50" s="13"/>
      <c r="C50" s="11"/>
      <c r="D50" s="12"/>
      <c r="E50" s="12"/>
      <c r="F50" s="25"/>
      <c r="G50" s="16"/>
      <c r="H50" s="78"/>
      <c r="I50" s="79">
        <f>H50*G50</f>
        <v>0</v>
      </c>
      <c r="J50" s="80" t="s">
        <v>13</v>
      </c>
      <c r="K50" s="22"/>
      <c r="L50" s="23"/>
      <c r="M50" s="23"/>
      <c r="N50" s="23"/>
      <c r="O50" s="23"/>
      <c r="P50" s="23"/>
      <c r="Q50" s="23"/>
      <c r="R50" s="23"/>
      <c r="S50" s="23"/>
      <c r="T50" s="24"/>
      <c r="U50" s="21">
        <f t="shared" si="3"/>
        <v>0</v>
      </c>
      <c r="V50" s="83"/>
      <c r="W50" s="82"/>
    </row>
    <row r="51" spans="2:23" s="6" customFormat="1" ht="22.5" customHeight="1" x14ac:dyDescent="0.2">
      <c r="B51" s="84"/>
      <c r="C51" s="63" t="s">
        <v>112</v>
      </c>
      <c r="D51" s="64" t="s">
        <v>43</v>
      </c>
      <c r="E51" s="65"/>
      <c r="F51" s="85"/>
      <c r="G51" s="67"/>
      <c r="H51" s="86"/>
      <c r="I51" s="68"/>
      <c r="J51" s="69"/>
      <c r="K51" s="70"/>
      <c r="L51" s="71"/>
      <c r="M51" s="71"/>
      <c r="N51" s="71"/>
      <c r="O51" s="71"/>
      <c r="P51" s="71"/>
      <c r="Q51" s="71"/>
      <c r="R51" s="71"/>
      <c r="S51" s="71"/>
      <c r="T51" s="72"/>
      <c r="U51" s="73"/>
      <c r="V51" s="87"/>
      <c r="W51" s="75"/>
    </row>
    <row r="52" spans="2:23" s="6" customFormat="1" ht="22.5" customHeight="1" x14ac:dyDescent="0.2">
      <c r="B52" s="13"/>
      <c r="C52" s="11"/>
      <c r="D52" s="12"/>
      <c r="E52" s="12"/>
      <c r="F52" s="25"/>
      <c r="G52" s="16"/>
      <c r="H52" s="78"/>
      <c r="I52" s="79">
        <f>H52*G52</f>
        <v>0</v>
      </c>
      <c r="J52" s="80" t="s">
        <v>13</v>
      </c>
      <c r="K52" s="22"/>
      <c r="L52" s="23"/>
      <c r="M52" s="23"/>
      <c r="N52" s="23"/>
      <c r="O52" s="23"/>
      <c r="P52" s="23"/>
      <c r="Q52" s="23"/>
      <c r="R52" s="23"/>
      <c r="S52" s="23"/>
      <c r="T52" s="24"/>
      <c r="U52" s="21">
        <f t="shared" ref="U52:U71" si="4">SUM(K52:T52)</f>
        <v>0</v>
      </c>
      <c r="V52" s="83"/>
      <c r="W52" s="82"/>
    </row>
    <row r="53" spans="2:23" s="6" customFormat="1" ht="22.5" customHeight="1" x14ac:dyDescent="0.2">
      <c r="B53" s="13"/>
      <c r="C53" s="11"/>
      <c r="D53" s="12"/>
      <c r="E53" s="12"/>
      <c r="F53" s="25"/>
      <c r="G53" s="16"/>
      <c r="H53" s="78"/>
      <c r="I53" s="79">
        <f>H53*G53</f>
        <v>0</v>
      </c>
      <c r="J53" s="80" t="s">
        <v>13</v>
      </c>
      <c r="K53" s="22"/>
      <c r="L53" s="23"/>
      <c r="M53" s="23"/>
      <c r="N53" s="23"/>
      <c r="O53" s="23"/>
      <c r="P53" s="23"/>
      <c r="Q53" s="23"/>
      <c r="R53" s="23"/>
      <c r="S53" s="23"/>
      <c r="T53" s="24"/>
      <c r="U53" s="21">
        <f t="shared" si="4"/>
        <v>0</v>
      </c>
      <c r="V53" s="83"/>
      <c r="W53" s="82"/>
    </row>
    <row r="54" spans="2:23" s="6" customFormat="1" ht="22.5" customHeight="1" x14ac:dyDescent="0.2">
      <c r="B54" s="13"/>
      <c r="C54" s="11"/>
      <c r="D54" s="14" t="s">
        <v>29</v>
      </c>
      <c r="E54" s="12"/>
      <c r="F54" s="25"/>
      <c r="G54" s="16"/>
      <c r="H54" s="78"/>
      <c r="I54" s="79"/>
      <c r="J54" s="80"/>
      <c r="K54" s="22"/>
      <c r="L54" s="23"/>
      <c r="M54" s="23"/>
      <c r="N54" s="23"/>
      <c r="O54" s="23"/>
      <c r="P54" s="23"/>
      <c r="Q54" s="23"/>
      <c r="R54" s="23"/>
      <c r="S54" s="23"/>
      <c r="T54" s="24"/>
      <c r="U54" s="21"/>
      <c r="V54" s="83"/>
      <c r="W54" s="82"/>
    </row>
    <row r="55" spans="2:23" s="6" customFormat="1" ht="22.5" customHeight="1" x14ac:dyDescent="0.2">
      <c r="B55" s="13"/>
      <c r="C55" s="11"/>
      <c r="D55" s="12"/>
      <c r="E55" s="12"/>
      <c r="F55" s="25"/>
      <c r="G55" s="16"/>
      <c r="H55" s="78"/>
      <c r="I55" s="79">
        <f>H55*G55</f>
        <v>0</v>
      </c>
      <c r="J55" s="80" t="s">
        <v>13</v>
      </c>
      <c r="K55" s="22"/>
      <c r="L55" s="23"/>
      <c r="M55" s="23"/>
      <c r="N55" s="23"/>
      <c r="O55" s="23"/>
      <c r="P55" s="23"/>
      <c r="Q55" s="23"/>
      <c r="R55" s="23"/>
      <c r="S55" s="23"/>
      <c r="T55" s="24"/>
      <c r="U55" s="21">
        <f t="shared" si="4"/>
        <v>0</v>
      </c>
      <c r="V55" s="83"/>
      <c r="W55" s="82"/>
    </row>
    <row r="56" spans="2:23" s="6" customFormat="1" ht="22.5" customHeight="1" x14ac:dyDescent="0.2">
      <c r="B56" s="13"/>
      <c r="C56" s="11"/>
      <c r="D56" s="12"/>
      <c r="E56" s="12"/>
      <c r="F56" s="25"/>
      <c r="G56" s="16"/>
      <c r="H56" s="78"/>
      <c r="I56" s="79">
        <f>H56*G56</f>
        <v>0</v>
      </c>
      <c r="J56" s="80" t="s">
        <v>13</v>
      </c>
      <c r="K56" s="22"/>
      <c r="L56" s="23"/>
      <c r="M56" s="23"/>
      <c r="N56" s="23"/>
      <c r="O56" s="23"/>
      <c r="P56" s="23"/>
      <c r="Q56" s="23"/>
      <c r="R56" s="23"/>
      <c r="S56" s="23"/>
      <c r="T56" s="24"/>
      <c r="U56" s="21">
        <f t="shared" si="4"/>
        <v>0</v>
      </c>
      <c r="V56" s="83"/>
      <c r="W56" s="82"/>
    </row>
    <row r="57" spans="2:23" s="6" customFormat="1" ht="22.5" customHeight="1" x14ac:dyDescent="0.2">
      <c r="B57" s="13"/>
      <c r="C57" s="11"/>
      <c r="D57" s="14" t="s">
        <v>30</v>
      </c>
      <c r="E57" s="12"/>
      <c r="F57" s="25"/>
      <c r="G57" s="16"/>
      <c r="H57" s="78"/>
      <c r="I57" s="79"/>
      <c r="J57" s="80"/>
      <c r="K57" s="22"/>
      <c r="L57" s="23"/>
      <c r="M57" s="23"/>
      <c r="N57" s="23"/>
      <c r="O57" s="23"/>
      <c r="P57" s="23"/>
      <c r="Q57" s="23"/>
      <c r="R57" s="23"/>
      <c r="S57" s="23"/>
      <c r="T57" s="24"/>
      <c r="U57" s="21"/>
      <c r="V57" s="83"/>
      <c r="W57" s="82"/>
    </row>
    <row r="58" spans="2:23" s="6" customFormat="1" ht="22.5" customHeight="1" x14ac:dyDescent="0.2">
      <c r="B58" s="13"/>
      <c r="C58" s="11"/>
      <c r="D58" s="12"/>
      <c r="E58" s="12"/>
      <c r="F58" s="25"/>
      <c r="G58" s="16"/>
      <c r="H58" s="78"/>
      <c r="I58" s="79">
        <f>H58*G58</f>
        <v>0</v>
      </c>
      <c r="J58" s="80" t="s">
        <v>13</v>
      </c>
      <c r="K58" s="22"/>
      <c r="L58" s="23"/>
      <c r="M58" s="23"/>
      <c r="N58" s="23"/>
      <c r="O58" s="23"/>
      <c r="P58" s="23"/>
      <c r="Q58" s="23"/>
      <c r="R58" s="23"/>
      <c r="S58" s="23"/>
      <c r="T58" s="24"/>
      <c r="U58" s="21">
        <f t="shared" si="4"/>
        <v>0</v>
      </c>
      <c r="V58" s="83"/>
      <c r="W58" s="82"/>
    </row>
    <row r="59" spans="2:23" s="6" customFormat="1" ht="22.5" customHeight="1" x14ac:dyDescent="0.2">
      <c r="B59" s="13"/>
      <c r="C59" s="11"/>
      <c r="D59" s="12"/>
      <c r="E59" s="12"/>
      <c r="F59" s="25"/>
      <c r="G59" s="16"/>
      <c r="H59" s="78"/>
      <c r="I59" s="79">
        <f>H59*G59</f>
        <v>0</v>
      </c>
      <c r="J59" s="80" t="s">
        <v>13</v>
      </c>
      <c r="K59" s="22"/>
      <c r="L59" s="23"/>
      <c r="M59" s="23"/>
      <c r="N59" s="23"/>
      <c r="O59" s="23"/>
      <c r="P59" s="23"/>
      <c r="Q59" s="23"/>
      <c r="R59" s="23"/>
      <c r="S59" s="23"/>
      <c r="T59" s="24"/>
      <c r="U59" s="21">
        <f t="shared" si="4"/>
        <v>0</v>
      </c>
      <c r="V59" s="83"/>
      <c r="W59" s="82"/>
    </row>
    <row r="60" spans="2:23" s="6" customFormat="1" ht="22.5" customHeight="1" x14ac:dyDescent="0.2">
      <c r="B60" s="13"/>
      <c r="C60" s="11"/>
      <c r="D60" s="14" t="s">
        <v>31</v>
      </c>
      <c r="E60" s="12"/>
      <c r="F60" s="25"/>
      <c r="G60" s="16"/>
      <c r="H60" s="78"/>
      <c r="I60" s="79"/>
      <c r="J60" s="80"/>
      <c r="K60" s="22"/>
      <c r="L60" s="23"/>
      <c r="M60" s="23"/>
      <c r="N60" s="23"/>
      <c r="O60" s="23"/>
      <c r="P60" s="23"/>
      <c r="Q60" s="23"/>
      <c r="R60" s="23"/>
      <c r="S60" s="23"/>
      <c r="T60" s="24"/>
      <c r="U60" s="21"/>
      <c r="V60" s="83"/>
      <c r="W60" s="82"/>
    </row>
    <row r="61" spans="2:23" s="6" customFormat="1" ht="22.5" customHeight="1" x14ac:dyDescent="0.2">
      <c r="B61" s="13"/>
      <c r="C61" s="11"/>
      <c r="D61" s="12"/>
      <c r="E61" s="12"/>
      <c r="F61" s="25"/>
      <c r="G61" s="16"/>
      <c r="H61" s="78"/>
      <c r="I61" s="79">
        <f>H61*G61</f>
        <v>0</v>
      </c>
      <c r="J61" s="80" t="s">
        <v>13</v>
      </c>
      <c r="K61" s="22"/>
      <c r="L61" s="23"/>
      <c r="M61" s="23"/>
      <c r="N61" s="23"/>
      <c r="O61" s="23"/>
      <c r="P61" s="23"/>
      <c r="Q61" s="23"/>
      <c r="R61" s="23"/>
      <c r="S61" s="23"/>
      <c r="T61" s="24"/>
      <c r="U61" s="21">
        <f t="shared" si="4"/>
        <v>0</v>
      </c>
      <c r="V61" s="83"/>
      <c r="W61" s="82"/>
    </row>
    <row r="62" spans="2:23" s="6" customFormat="1" ht="22.5" customHeight="1" x14ac:dyDescent="0.2">
      <c r="B62" s="13"/>
      <c r="C62" s="11"/>
      <c r="D62" s="12"/>
      <c r="E62" s="12"/>
      <c r="F62" s="25"/>
      <c r="G62" s="16"/>
      <c r="H62" s="78"/>
      <c r="I62" s="79">
        <f>H62*G62</f>
        <v>0</v>
      </c>
      <c r="J62" s="80" t="s">
        <v>13</v>
      </c>
      <c r="K62" s="22"/>
      <c r="L62" s="23"/>
      <c r="M62" s="23"/>
      <c r="N62" s="23"/>
      <c r="O62" s="23"/>
      <c r="P62" s="23"/>
      <c r="Q62" s="23"/>
      <c r="R62" s="23"/>
      <c r="S62" s="23"/>
      <c r="T62" s="24"/>
      <c r="U62" s="21">
        <f t="shared" si="4"/>
        <v>0</v>
      </c>
      <c r="V62" s="83"/>
      <c r="W62" s="82"/>
    </row>
    <row r="63" spans="2:23" s="6" customFormat="1" ht="22.5" customHeight="1" x14ac:dyDescent="0.2">
      <c r="B63" s="13"/>
      <c r="C63" s="11"/>
      <c r="D63" s="14" t="s">
        <v>32</v>
      </c>
      <c r="E63" s="12"/>
      <c r="F63" s="25"/>
      <c r="G63" s="16"/>
      <c r="H63" s="78"/>
      <c r="I63" s="79"/>
      <c r="J63" s="80"/>
      <c r="K63" s="22"/>
      <c r="L63" s="23"/>
      <c r="M63" s="23"/>
      <c r="N63" s="23"/>
      <c r="O63" s="23"/>
      <c r="P63" s="23"/>
      <c r="Q63" s="23"/>
      <c r="R63" s="23"/>
      <c r="S63" s="23"/>
      <c r="T63" s="24"/>
      <c r="U63" s="21"/>
      <c r="V63" s="83"/>
      <c r="W63" s="82"/>
    </row>
    <row r="64" spans="2:23" s="6" customFormat="1" ht="22.5" customHeight="1" x14ac:dyDescent="0.2">
      <c r="B64" s="13"/>
      <c r="C64" s="11"/>
      <c r="D64" s="12"/>
      <c r="E64" s="12"/>
      <c r="F64" s="25"/>
      <c r="G64" s="16"/>
      <c r="H64" s="78"/>
      <c r="I64" s="79">
        <f>H64*G64</f>
        <v>0</v>
      </c>
      <c r="J64" s="80" t="s">
        <v>13</v>
      </c>
      <c r="K64" s="22"/>
      <c r="L64" s="23"/>
      <c r="M64" s="23"/>
      <c r="N64" s="23"/>
      <c r="O64" s="23"/>
      <c r="P64" s="23"/>
      <c r="Q64" s="23"/>
      <c r="R64" s="23"/>
      <c r="S64" s="23"/>
      <c r="T64" s="24"/>
      <c r="U64" s="21">
        <f t="shared" si="4"/>
        <v>0</v>
      </c>
      <c r="V64" s="83"/>
      <c r="W64" s="82"/>
    </row>
    <row r="65" spans="2:23" s="6" customFormat="1" ht="22.5" customHeight="1" x14ac:dyDescent="0.2">
      <c r="B65" s="13"/>
      <c r="C65" s="11"/>
      <c r="D65" s="12"/>
      <c r="E65" s="12"/>
      <c r="F65" s="25"/>
      <c r="G65" s="16"/>
      <c r="H65" s="78"/>
      <c r="I65" s="79">
        <f>H65*G65</f>
        <v>0</v>
      </c>
      <c r="J65" s="80" t="s">
        <v>13</v>
      </c>
      <c r="K65" s="22"/>
      <c r="L65" s="23"/>
      <c r="M65" s="23"/>
      <c r="N65" s="23"/>
      <c r="O65" s="23"/>
      <c r="P65" s="23"/>
      <c r="Q65" s="23"/>
      <c r="R65" s="23"/>
      <c r="S65" s="23"/>
      <c r="T65" s="24"/>
      <c r="U65" s="21">
        <f t="shared" si="4"/>
        <v>0</v>
      </c>
      <c r="V65" s="83"/>
      <c r="W65" s="82"/>
    </row>
    <row r="66" spans="2:23" s="6" customFormat="1" ht="22.5" customHeight="1" x14ac:dyDescent="0.2">
      <c r="B66" s="13"/>
      <c r="C66" s="11"/>
      <c r="D66" s="14" t="s">
        <v>33</v>
      </c>
      <c r="E66" s="12"/>
      <c r="F66" s="25"/>
      <c r="G66" s="16"/>
      <c r="H66" s="78"/>
      <c r="I66" s="79"/>
      <c r="J66" s="80"/>
      <c r="K66" s="22"/>
      <c r="L66" s="23"/>
      <c r="M66" s="23"/>
      <c r="N66" s="23"/>
      <c r="O66" s="23"/>
      <c r="P66" s="23"/>
      <c r="Q66" s="23"/>
      <c r="R66" s="23"/>
      <c r="S66" s="23"/>
      <c r="T66" s="24"/>
      <c r="U66" s="21"/>
      <c r="V66" s="83"/>
      <c r="W66" s="82"/>
    </row>
    <row r="67" spans="2:23" s="6" customFormat="1" ht="22.5" customHeight="1" x14ac:dyDescent="0.2">
      <c r="B67" s="13"/>
      <c r="C67" s="11"/>
      <c r="D67" s="12"/>
      <c r="E67" s="12"/>
      <c r="F67" s="25"/>
      <c r="G67" s="16"/>
      <c r="H67" s="78"/>
      <c r="I67" s="79">
        <f>H67*G67</f>
        <v>0</v>
      </c>
      <c r="J67" s="80" t="s">
        <v>13</v>
      </c>
      <c r="K67" s="22"/>
      <c r="L67" s="23"/>
      <c r="M67" s="23"/>
      <c r="N67" s="23"/>
      <c r="O67" s="23"/>
      <c r="P67" s="23"/>
      <c r="Q67" s="23"/>
      <c r="R67" s="23"/>
      <c r="S67" s="23"/>
      <c r="T67" s="24"/>
      <c r="U67" s="21">
        <f t="shared" si="4"/>
        <v>0</v>
      </c>
      <c r="V67" s="83"/>
      <c r="W67" s="82"/>
    </row>
    <row r="68" spans="2:23" s="6" customFormat="1" ht="22.5" customHeight="1" x14ac:dyDescent="0.2">
      <c r="B68" s="13"/>
      <c r="C68" s="11"/>
      <c r="D68" s="12"/>
      <c r="E68" s="12"/>
      <c r="F68" s="25"/>
      <c r="G68" s="16"/>
      <c r="H68" s="78"/>
      <c r="I68" s="79">
        <f>H68*G68</f>
        <v>0</v>
      </c>
      <c r="J68" s="80" t="s">
        <v>13</v>
      </c>
      <c r="K68" s="22"/>
      <c r="L68" s="23"/>
      <c r="M68" s="23"/>
      <c r="N68" s="23"/>
      <c r="O68" s="23"/>
      <c r="P68" s="23"/>
      <c r="Q68" s="23"/>
      <c r="R68" s="23"/>
      <c r="S68" s="23"/>
      <c r="T68" s="24"/>
      <c r="U68" s="21">
        <f t="shared" si="4"/>
        <v>0</v>
      </c>
      <c r="V68" s="83"/>
      <c r="W68" s="82"/>
    </row>
    <row r="69" spans="2:23" s="6" customFormat="1" ht="22.5" customHeight="1" x14ac:dyDescent="0.2">
      <c r="B69" s="13"/>
      <c r="C69" s="11"/>
      <c r="D69" s="14" t="s">
        <v>115</v>
      </c>
      <c r="E69" s="12"/>
      <c r="F69" s="25"/>
      <c r="G69" s="16"/>
      <c r="H69" s="78"/>
      <c r="I69" s="79"/>
      <c r="J69" s="80"/>
      <c r="K69" s="22"/>
      <c r="L69" s="23"/>
      <c r="M69" s="23"/>
      <c r="N69" s="23"/>
      <c r="O69" s="23"/>
      <c r="P69" s="23"/>
      <c r="Q69" s="23"/>
      <c r="R69" s="23"/>
      <c r="S69" s="23"/>
      <c r="T69" s="24"/>
      <c r="U69" s="21"/>
      <c r="V69" s="83"/>
      <c r="W69" s="82"/>
    </row>
    <row r="70" spans="2:23" s="6" customFormat="1" ht="22.5" customHeight="1" x14ac:dyDescent="0.2">
      <c r="B70" s="13"/>
      <c r="C70" s="11"/>
      <c r="D70" s="12"/>
      <c r="E70" s="12"/>
      <c r="F70" s="25"/>
      <c r="G70" s="16"/>
      <c r="H70" s="78"/>
      <c r="I70" s="79">
        <f>H70*G70</f>
        <v>0</v>
      </c>
      <c r="J70" s="80" t="s">
        <v>13</v>
      </c>
      <c r="K70" s="22"/>
      <c r="L70" s="23"/>
      <c r="M70" s="23"/>
      <c r="N70" s="23"/>
      <c r="O70" s="23"/>
      <c r="P70" s="23"/>
      <c r="Q70" s="23"/>
      <c r="R70" s="23"/>
      <c r="S70" s="23"/>
      <c r="T70" s="24"/>
      <c r="U70" s="21">
        <f t="shared" si="4"/>
        <v>0</v>
      </c>
      <c r="V70" s="83"/>
      <c r="W70" s="82"/>
    </row>
    <row r="71" spans="2:23" s="6" customFormat="1" ht="22.5" customHeight="1" x14ac:dyDescent="0.2">
      <c r="B71" s="13"/>
      <c r="C71" s="11"/>
      <c r="D71" s="12"/>
      <c r="E71" s="12"/>
      <c r="F71" s="25"/>
      <c r="G71" s="16"/>
      <c r="H71" s="78"/>
      <c r="I71" s="79">
        <f>H71*G71</f>
        <v>0</v>
      </c>
      <c r="J71" s="80" t="s">
        <v>13</v>
      </c>
      <c r="K71" s="22"/>
      <c r="L71" s="23"/>
      <c r="M71" s="23"/>
      <c r="N71" s="23"/>
      <c r="O71" s="23"/>
      <c r="P71" s="23"/>
      <c r="Q71" s="23"/>
      <c r="R71" s="23"/>
      <c r="S71" s="23"/>
      <c r="T71" s="24"/>
      <c r="U71" s="21">
        <f t="shared" si="4"/>
        <v>0</v>
      </c>
      <c r="V71" s="83"/>
      <c r="W71" s="82"/>
    </row>
    <row r="72" spans="2:23" s="6" customFormat="1" ht="22.5" customHeight="1" x14ac:dyDescent="0.2">
      <c r="B72" s="84"/>
      <c r="C72" s="63" t="s">
        <v>113</v>
      </c>
      <c r="D72" s="64" t="s">
        <v>44</v>
      </c>
      <c r="E72" s="65"/>
      <c r="F72" s="85"/>
      <c r="G72" s="67"/>
      <c r="H72" s="86"/>
      <c r="I72" s="68"/>
      <c r="J72" s="69"/>
      <c r="K72" s="70"/>
      <c r="L72" s="71"/>
      <c r="M72" s="71"/>
      <c r="N72" s="71"/>
      <c r="O72" s="71"/>
      <c r="P72" s="71"/>
      <c r="Q72" s="71"/>
      <c r="R72" s="71"/>
      <c r="S72" s="71"/>
      <c r="T72" s="72"/>
      <c r="U72" s="73"/>
      <c r="V72" s="87"/>
      <c r="W72" s="75"/>
    </row>
    <row r="73" spans="2:23" s="6" customFormat="1" ht="22.5" customHeight="1" x14ac:dyDescent="0.2">
      <c r="B73" s="13"/>
      <c r="C73" s="11"/>
      <c r="D73" s="12"/>
      <c r="E73" s="12"/>
      <c r="F73" s="25"/>
      <c r="G73" s="16"/>
      <c r="H73" s="78"/>
      <c r="I73" s="79">
        <f>H73*G73</f>
        <v>0</v>
      </c>
      <c r="J73" s="80" t="s">
        <v>13</v>
      </c>
      <c r="K73" s="22"/>
      <c r="L73" s="23"/>
      <c r="M73" s="23"/>
      <c r="N73" s="23"/>
      <c r="O73" s="23"/>
      <c r="P73" s="23"/>
      <c r="Q73" s="23"/>
      <c r="R73" s="23"/>
      <c r="S73" s="23"/>
      <c r="T73" s="24"/>
      <c r="U73" s="21">
        <f t="shared" ref="U73:U91" si="5">SUM(K73:T73)</f>
        <v>0</v>
      </c>
      <c r="V73" s="83"/>
      <c r="W73" s="82"/>
    </row>
    <row r="74" spans="2:23" s="6" customFormat="1" ht="22.5" customHeight="1" x14ac:dyDescent="0.2">
      <c r="B74" s="13"/>
      <c r="C74" s="11"/>
      <c r="D74" s="12"/>
      <c r="E74" s="12"/>
      <c r="F74" s="25"/>
      <c r="G74" s="16"/>
      <c r="H74" s="78"/>
      <c r="I74" s="79">
        <f>H74*G74</f>
        <v>0</v>
      </c>
      <c r="J74" s="80" t="s">
        <v>13</v>
      </c>
      <c r="K74" s="22"/>
      <c r="L74" s="23"/>
      <c r="M74" s="23"/>
      <c r="N74" s="23"/>
      <c r="O74" s="23"/>
      <c r="P74" s="23"/>
      <c r="Q74" s="23"/>
      <c r="R74" s="23"/>
      <c r="S74" s="23"/>
      <c r="T74" s="24"/>
      <c r="U74" s="21">
        <f t="shared" si="5"/>
        <v>0</v>
      </c>
      <c r="V74" s="83"/>
      <c r="W74" s="82"/>
    </row>
    <row r="75" spans="2:23" s="6" customFormat="1" ht="22.5" customHeight="1" x14ac:dyDescent="0.2">
      <c r="B75" s="13"/>
      <c r="C75" s="11"/>
      <c r="D75" s="14" t="s">
        <v>34</v>
      </c>
      <c r="E75" s="12"/>
      <c r="F75" s="25"/>
      <c r="G75" s="16"/>
      <c r="H75" s="78"/>
      <c r="I75" s="79"/>
      <c r="J75" s="80"/>
      <c r="K75" s="22"/>
      <c r="L75" s="23"/>
      <c r="M75" s="23"/>
      <c r="N75" s="23"/>
      <c r="O75" s="23"/>
      <c r="P75" s="23"/>
      <c r="Q75" s="23"/>
      <c r="R75" s="23"/>
      <c r="S75" s="23"/>
      <c r="T75" s="24"/>
      <c r="U75" s="21"/>
      <c r="V75" s="83"/>
      <c r="W75" s="82"/>
    </row>
    <row r="76" spans="2:23" s="6" customFormat="1" ht="22.5" customHeight="1" x14ac:dyDescent="0.2">
      <c r="B76" s="13"/>
      <c r="C76" s="11"/>
      <c r="D76" s="14"/>
      <c r="E76" s="12"/>
      <c r="F76" s="25"/>
      <c r="G76" s="16"/>
      <c r="H76" s="78"/>
      <c r="I76" s="79">
        <f>H76*G76</f>
        <v>0</v>
      </c>
      <c r="J76" s="80" t="s">
        <v>13</v>
      </c>
      <c r="K76" s="22"/>
      <c r="L76" s="23"/>
      <c r="M76" s="23"/>
      <c r="N76" s="23"/>
      <c r="O76" s="23"/>
      <c r="P76" s="23"/>
      <c r="Q76" s="23"/>
      <c r="R76" s="23"/>
      <c r="S76" s="23"/>
      <c r="T76" s="24"/>
      <c r="U76" s="21">
        <f t="shared" si="5"/>
        <v>0</v>
      </c>
      <c r="V76" s="83"/>
      <c r="W76" s="82"/>
    </row>
    <row r="77" spans="2:23" s="6" customFormat="1" ht="22.5" customHeight="1" x14ac:dyDescent="0.2">
      <c r="B77" s="13"/>
      <c r="C77" s="11"/>
      <c r="D77" s="14"/>
      <c r="E77" s="12"/>
      <c r="F77" s="25"/>
      <c r="G77" s="16"/>
      <c r="H77" s="78"/>
      <c r="I77" s="79">
        <f>H77*G77</f>
        <v>0</v>
      </c>
      <c r="J77" s="80" t="s">
        <v>13</v>
      </c>
      <c r="K77" s="22"/>
      <c r="L77" s="23"/>
      <c r="M77" s="23"/>
      <c r="N77" s="23"/>
      <c r="O77" s="23"/>
      <c r="P77" s="23"/>
      <c r="Q77" s="23"/>
      <c r="R77" s="23"/>
      <c r="S77" s="23"/>
      <c r="T77" s="24"/>
      <c r="U77" s="21">
        <f t="shared" si="5"/>
        <v>0</v>
      </c>
      <c r="V77" s="83"/>
      <c r="W77" s="82"/>
    </row>
    <row r="78" spans="2:23" s="6" customFormat="1" ht="22.5" customHeight="1" x14ac:dyDescent="0.2">
      <c r="B78" s="13"/>
      <c r="C78" s="11"/>
      <c r="D78" s="14" t="s">
        <v>35</v>
      </c>
      <c r="E78" s="12"/>
      <c r="F78" s="25"/>
      <c r="G78" s="16"/>
      <c r="H78" s="78"/>
      <c r="I78" s="79"/>
      <c r="J78" s="80"/>
      <c r="K78" s="22"/>
      <c r="L78" s="23"/>
      <c r="M78" s="23"/>
      <c r="N78" s="23"/>
      <c r="O78" s="23"/>
      <c r="P78" s="23"/>
      <c r="Q78" s="23"/>
      <c r="R78" s="23"/>
      <c r="S78" s="23"/>
      <c r="T78" s="24"/>
      <c r="U78" s="21"/>
      <c r="V78" s="83"/>
      <c r="W78" s="82"/>
    </row>
    <row r="79" spans="2:23" s="6" customFormat="1" ht="22.5" customHeight="1" x14ac:dyDescent="0.2">
      <c r="B79" s="13"/>
      <c r="C79" s="11"/>
      <c r="D79" s="14"/>
      <c r="E79" s="12"/>
      <c r="F79" s="25"/>
      <c r="G79" s="16"/>
      <c r="H79" s="78"/>
      <c r="I79" s="79">
        <f>H79*G79</f>
        <v>0</v>
      </c>
      <c r="J79" s="80" t="s">
        <v>13</v>
      </c>
      <c r="K79" s="22"/>
      <c r="L79" s="23"/>
      <c r="M79" s="23"/>
      <c r="N79" s="23"/>
      <c r="O79" s="23"/>
      <c r="P79" s="23"/>
      <c r="Q79" s="23"/>
      <c r="R79" s="23"/>
      <c r="S79" s="23"/>
      <c r="T79" s="24"/>
      <c r="U79" s="21">
        <f t="shared" si="5"/>
        <v>0</v>
      </c>
      <c r="V79" s="83"/>
      <c r="W79" s="82"/>
    </row>
    <row r="80" spans="2:23" s="6" customFormat="1" ht="22.5" customHeight="1" x14ac:dyDescent="0.2">
      <c r="B80" s="13"/>
      <c r="C80" s="11"/>
      <c r="D80" s="14"/>
      <c r="E80" s="12"/>
      <c r="F80" s="25"/>
      <c r="G80" s="16"/>
      <c r="H80" s="78"/>
      <c r="I80" s="79">
        <f>H80*G80</f>
        <v>0</v>
      </c>
      <c r="J80" s="80" t="s">
        <v>13</v>
      </c>
      <c r="K80" s="22"/>
      <c r="L80" s="23"/>
      <c r="M80" s="23"/>
      <c r="N80" s="23"/>
      <c r="O80" s="23"/>
      <c r="P80" s="23"/>
      <c r="Q80" s="23"/>
      <c r="R80" s="23"/>
      <c r="S80" s="23"/>
      <c r="T80" s="24"/>
      <c r="U80" s="21">
        <f t="shared" si="5"/>
        <v>0</v>
      </c>
      <c r="V80" s="83"/>
      <c r="W80" s="82"/>
    </row>
    <row r="81" spans="2:23" s="6" customFormat="1" ht="22.5" customHeight="1" x14ac:dyDescent="0.2">
      <c r="B81" s="13"/>
      <c r="C81" s="11"/>
      <c r="D81" s="14" t="s">
        <v>36</v>
      </c>
      <c r="E81" s="12"/>
      <c r="F81" s="25"/>
      <c r="G81" s="16"/>
      <c r="H81" s="78"/>
      <c r="I81" s="79"/>
      <c r="J81" s="80"/>
      <c r="K81" s="22"/>
      <c r="L81" s="23"/>
      <c r="M81" s="23"/>
      <c r="N81" s="23"/>
      <c r="O81" s="23"/>
      <c r="P81" s="23"/>
      <c r="Q81" s="23"/>
      <c r="R81" s="23"/>
      <c r="S81" s="23"/>
      <c r="T81" s="24"/>
      <c r="U81" s="21"/>
      <c r="V81" s="83"/>
      <c r="W81" s="82"/>
    </row>
    <row r="82" spans="2:23" s="6" customFormat="1" ht="22.5" customHeight="1" x14ac:dyDescent="0.2">
      <c r="B82" s="13"/>
      <c r="C82" s="11"/>
      <c r="D82" s="14"/>
      <c r="E82" s="12"/>
      <c r="F82" s="25"/>
      <c r="G82" s="16"/>
      <c r="H82" s="78"/>
      <c r="I82" s="79">
        <f>H82*G82</f>
        <v>0</v>
      </c>
      <c r="J82" s="80" t="s">
        <v>13</v>
      </c>
      <c r="K82" s="22"/>
      <c r="L82" s="23"/>
      <c r="M82" s="23"/>
      <c r="N82" s="23"/>
      <c r="O82" s="23"/>
      <c r="P82" s="23"/>
      <c r="Q82" s="23"/>
      <c r="R82" s="23"/>
      <c r="S82" s="23"/>
      <c r="T82" s="24"/>
      <c r="U82" s="21">
        <f t="shared" si="5"/>
        <v>0</v>
      </c>
      <c r="V82" s="83"/>
      <c r="W82" s="82"/>
    </row>
    <row r="83" spans="2:23" s="6" customFormat="1" ht="22.5" customHeight="1" x14ac:dyDescent="0.2">
      <c r="B83" s="13"/>
      <c r="C83" s="11"/>
      <c r="D83" s="14"/>
      <c r="E83" s="12"/>
      <c r="F83" s="25"/>
      <c r="G83" s="16"/>
      <c r="H83" s="78"/>
      <c r="I83" s="79">
        <f>H83*G83</f>
        <v>0</v>
      </c>
      <c r="J83" s="80" t="s">
        <v>13</v>
      </c>
      <c r="K83" s="22"/>
      <c r="L83" s="23"/>
      <c r="M83" s="23"/>
      <c r="N83" s="23"/>
      <c r="O83" s="23"/>
      <c r="P83" s="23"/>
      <c r="Q83" s="23"/>
      <c r="R83" s="23"/>
      <c r="S83" s="23"/>
      <c r="T83" s="24"/>
      <c r="U83" s="21">
        <f t="shared" si="5"/>
        <v>0</v>
      </c>
      <c r="V83" s="83"/>
      <c r="W83" s="82"/>
    </row>
    <row r="84" spans="2:23" s="6" customFormat="1" ht="22.5" customHeight="1" x14ac:dyDescent="0.2">
      <c r="B84" s="13"/>
      <c r="C84" s="11"/>
      <c r="D84" s="14" t="s">
        <v>37</v>
      </c>
      <c r="E84" s="12"/>
      <c r="F84" s="25"/>
      <c r="G84" s="16"/>
      <c r="H84" s="78"/>
      <c r="I84" s="79"/>
      <c r="J84" s="80"/>
      <c r="K84" s="22"/>
      <c r="L84" s="23"/>
      <c r="M84" s="23"/>
      <c r="N84" s="23"/>
      <c r="O84" s="23"/>
      <c r="P84" s="23"/>
      <c r="Q84" s="23"/>
      <c r="R84" s="23"/>
      <c r="S84" s="23"/>
      <c r="T84" s="24"/>
      <c r="U84" s="21"/>
      <c r="V84" s="83"/>
      <c r="W84" s="82"/>
    </row>
    <row r="85" spans="2:23" s="6" customFormat="1" ht="22.5" customHeight="1" x14ac:dyDescent="0.2">
      <c r="B85" s="13"/>
      <c r="C85" s="11"/>
      <c r="D85" s="12"/>
      <c r="E85" s="12"/>
      <c r="F85" s="25"/>
      <c r="G85" s="16"/>
      <c r="H85" s="78"/>
      <c r="I85" s="79">
        <f>H85*G85</f>
        <v>0</v>
      </c>
      <c r="J85" s="80" t="s">
        <v>13</v>
      </c>
      <c r="K85" s="22"/>
      <c r="L85" s="23"/>
      <c r="M85" s="23"/>
      <c r="N85" s="23"/>
      <c r="O85" s="23"/>
      <c r="P85" s="23"/>
      <c r="Q85" s="23"/>
      <c r="R85" s="23"/>
      <c r="S85" s="23"/>
      <c r="T85" s="24"/>
      <c r="U85" s="21">
        <f t="shared" si="5"/>
        <v>0</v>
      </c>
      <c r="V85" s="83"/>
      <c r="W85" s="82"/>
    </row>
    <row r="86" spans="2:23" s="6" customFormat="1" ht="22.5" customHeight="1" x14ac:dyDescent="0.2">
      <c r="B86" s="13"/>
      <c r="C86" s="11"/>
      <c r="D86" s="12"/>
      <c r="E86" s="12"/>
      <c r="F86" s="25"/>
      <c r="G86" s="16"/>
      <c r="H86" s="78"/>
      <c r="I86" s="79">
        <f>H86*G86</f>
        <v>0</v>
      </c>
      <c r="J86" s="80" t="s">
        <v>13</v>
      </c>
      <c r="K86" s="22"/>
      <c r="L86" s="23"/>
      <c r="M86" s="23"/>
      <c r="N86" s="23"/>
      <c r="O86" s="23"/>
      <c r="P86" s="23"/>
      <c r="Q86" s="23"/>
      <c r="R86" s="23"/>
      <c r="S86" s="23"/>
      <c r="T86" s="24"/>
      <c r="U86" s="21">
        <f t="shared" si="5"/>
        <v>0</v>
      </c>
      <c r="V86" s="83"/>
      <c r="W86" s="82"/>
    </row>
    <row r="87" spans="2:23" s="6" customFormat="1" ht="22.5" customHeight="1" x14ac:dyDescent="0.2">
      <c r="B87" s="13"/>
      <c r="C87" s="11"/>
      <c r="D87" s="14" t="s">
        <v>38</v>
      </c>
      <c r="E87" s="12"/>
      <c r="F87" s="25"/>
      <c r="G87" s="16"/>
      <c r="H87" s="78"/>
      <c r="I87" s="79"/>
      <c r="J87" s="80"/>
      <c r="K87" s="22"/>
      <c r="L87" s="23"/>
      <c r="M87" s="23"/>
      <c r="N87" s="23"/>
      <c r="O87" s="23"/>
      <c r="P87" s="23"/>
      <c r="Q87" s="23"/>
      <c r="R87" s="23"/>
      <c r="S87" s="23"/>
      <c r="T87" s="24"/>
      <c r="U87" s="21"/>
      <c r="V87" s="83"/>
      <c r="W87" s="82"/>
    </row>
    <row r="88" spans="2:23" s="6" customFormat="1" ht="22.5" customHeight="1" x14ac:dyDescent="0.2">
      <c r="B88" s="13"/>
      <c r="C88" s="11"/>
      <c r="D88" s="12"/>
      <c r="E88" s="12"/>
      <c r="F88" s="25"/>
      <c r="G88" s="16"/>
      <c r="H88" s="78"/>
      <c r="I88" s="79">
        <f>H88*G88</f>
        <v>0</v>
      </c>
      <c r="J88" s="80" t="s">
        <v>13</v>
      </c>
      <c r="K88" s="22"/>
      <c r="L88" s="23"/>
      <c r="M88" s="23"/>
      <c r="N88" s="23"/>
      <c r="O88" s="23"/>
      <c r="P88" s="23"/>
      <c r="Q88" s="23"/>
      <c r="R88" s="23"/>
      <c r="S88" s="23"/>
      <c r="T88" s="24"/>
      <c r="U88" s="21">
        <f t="shared" si="5"/>
        <v>0</v>
      </c>
      <c r="V88" s="83"/>
      <c r="W88" s="82"/>
    </row>
    <row r="89" spans="2:23" s="6" customFormat="1" ht="22.5" customHeight="1" x14ac:dyDescent="0.2">
      <c r="B89" s="13"/>
      <c r="C89" s="11"/>
      <c r="D89" s="12"/>
      <c r="E89" s="12"/>
      <c r="F89" s="25"/>
      <c r="G89" s="16"/>
      <c r="H89" s="78"/>
      <c r="I89" s="79">
        <f>H89*G89</f>
        <v>0</v>
      </c>
      <c r="J89" s="80" t="s">
        <v>13</v>
      </c>
      <c r="K89" s="22"/>
      <c r="L89" s="23"/>
      <c r="M89" s="23"/>
      <c r="N89" s="23"/>
      <c r="O89" s="23"/>
      <c r="P89" s="23"/>
      <c r="Q89" s="23"/>
      <c r="R89" s="23"/>
      <c r="S89" s="23"/>
      <c r="T89" s="24"/>
      <c r="U89" s="21">
        <f t="shared" si="5"/>
        <v>0</v>
      </c>
      <c r="V89" s="83"/>
      <c r="W89" s="82"/>
    </row>
    <row r="90" spans="2:23" s="6" customFormat="1" ht="22.5" customHeight="1" x14ac:dyDescent="0.2">
      <c r="B90" s="13"/>
      <c r="C90" s="11"/>
      <c r="D90" s="14" t="s">
        <v>39</v>
      </c>
      <c r="E90" s="12"/>
      <c r="F90" s="25"/>
      <c r="G90" s="16"/>
      <c r="H90" s="78"/>
      <c r="I90" s="79"/>
      <c r="J90" s="80"/>
      <c r="K90" s="22"/>
      <c r="L90" s="23"/>
      <c r="M90" s="23"/>
      <c r="N90" s="23"/>
      <c r="O90" s="23"/>
      <c r="P90" s="23"/>
      <c r="Q90" s="23"/>
      <c r="R90" s="23"/>
      <c r="S90" s="23"/>
      <c r="T90" s="24"/>
      <c r="U90" s="21"/>
      <c r="V90" s="83"/>
      <c r="W90" s="82"/>
    </row>
    <row r="91" spans="2:23" s="6" customFormat="1" ht="22.5" customHeight="1" x14ac:dyDescent="0.2">
      <c r="B91" s="13"/>
      <c r="C91" s="11"/>
      <c r="D91" s="12"/>
      <c r="E91" s="12"/>
      <c r="F91" s="25"/>
      <c r="G91" s="16"/>
      <c r="H91" s="78"/>
      <c r="I91" s="79">
        <f>H91*G91</f>
        <v>0</v>
      </c>
      <c r="J91" s="80" t="s">
        <v>13</v>
      </c>
      <c r="K91" s="22"/>
      <c r="L91" s="23"/>
      <c r="M91" s="23"/>
      <c r="N91" s="23"/>
      <c r="O91" s="23"/>
      <c r="P91" s="23"/>
      <c r="Q91" s="23"/>
      <c r="R91" s="23"/>
      <c r="S91" s="23"/>
      <c r="T91" s="24"/>
      <c r="U91" s="21">
        <f t="shared" si="5"/>
        <v>0</v>
      </c>
      <c r="V91" s="83"/>
      <c r="W91" s="82"/>
    </row>
    <row r="92" spans="2:23" s="6" customFormat="1" ht="22.5" customHeight="1" x14ac:dyDescent="0.2">
      <c r="B92" s="84"/>
      <c r="C92" s="63" t="s">
        <v>114</v>
      </c>
      <c r="D92" s="64" t="s">
        <v>52</v>
      </c>
      <c r="E92" s="65"/>
      <c r="F92" s="85"/>
      <c r="G92" s="67"/>
      <c r="H92" s="86"/>
      <c r="I92" s="68"/>
      <c r="J92" s="69"/>
      <c r="K92" s="70"/>
      <c r="L92" s="71"/>
      <c r="M92" s="71"/>
      <c r="N92" s="71"/>
      <c r="O92" s="71"/>
      <c r="P92" s="71"/>
      <c r="Q92" s="71"/>
      <c r="R92" s="71"/>
      <c r="S92" s="71"/>
      <c r="T92" s="72"/>
      <c r="U92" s="73"/>
      <c r="V92" s="87"/>
      <c r="W92" s="75"/>
    </row>
    <row r="93" spans="2:23" s="6" customFormat="1" ht="22.5" customHeight="1" x14ac:dyDescent="0.2">
      <c r="B93" s="13"/>
      <c r="C93" s="11"/>
      <c r="D93" s="12"/>
      <c r="E93" s="12"/>
      <c r="F93" s="25"/>
      <c r="G93" s="16"/>
      <c r="H93" s="78"/>
      <c r="I93" s="79">
        <f>H93*G93</f>
        <v>0</v>
      </c>
      <c r="J93" s="80" t="s">
        <v>13</v>
      </c>
      <c r="K93" s="22"/>
      <c r="L93" s="23"/>
      <c r="M93" s="23"/>
      <c r="N93" s="23"/>
      <c r="O93" s="23"/>
      <c r="P93" s="23"/>
      <c r="Q93" s="23"/>
      <c r="R93" s="23"/>
      <c r="S93" s="23"/>
      <c r="T93" s="24"/>
      <c r="U93" s="21">
        <f>SUM(K93:T93)</f>
        <v>0</v>
      </c>
      <c r="V93" s="83"/>
      <c r="W93" s="82"/>
    </row>
    <row r="94" spans="2:23" s="6" customFormat="1" ht="22.5" customHeight="1" thickBot="1" x14ac:dyDescent="0.25">
      <c r="B94" s="13"/>
      <c r="C94" s="11"/>
      <c r="D94" s="12"/>
      <c r="E94" s="12"/>
      <c r="F94" s="20"/>
      <c r="G94" s="16"/>
      <c r="H94" s="16"/>
      <c r="I94" s="79">
        <f>H94*G94</f>
        <v>0</v>
      </c>
      <c r="J94" s="80" t="s">
        <v>13</v>
      </c>
      <c r="K94" s="22"/>
      <c r="L94" s="8"/>
      <c r="M94" s="23"/>
      <c r="N94" s="8"/>
      <c r="O94" s="8"/>
      <c r="P94" s="8"/>
      <c r="Q94" s="8"/>
      <c r="R94" s="23"/>
      <c r="S94" s="23"/>
      <c r="T94" s="10"/>
      <c r="U94" s="21">
        <f>SUM(K94:T94)</f>
        <v>0</v>
      </c>
      <c r="V94" s="83"/>
      <c r="W94" s="82"/>
    </row>
    <row r="95" spans="2:23" s="42" customFormat="1" ht="22.5" customHeight="1" x14ac:dyDescent="0.25">
      <c r="B95" s="361"/>
      <c r="C95" s="362"/>
      <c r="D95" s="225" t="s">
        <v>120</v>
      </c>
      <c r="E95" s="331"/>
      <c r="F95" s="331"/>
      <c r="G95" s="331"/>
      <c r="H95" s="333"/>
      <c r="I95" s="335">
        <f>SUM(I8:I94)</f>
        <v>0</v>
      </c>
      <c r="J95" s="337"/>
      <c r="K95" s="38">
        <f t="shared" ref="K95:U95" si="6">SUM(K8:K94)</f>
        <v>0</v>
      </c>
      <c r="L95" s="39">
        <f t="shared" si="6"/>
        <v>0</v>
      </c>
      <c r="M95" s="39">
        <f t="shared" si="6"/>
        <v>0</v>
      </c>
      <c r="N95" s="39">
        <f t="shared" si="6"/>
        <v>0</v>
      </c>
      <c r="O95" s="39">
        <f t="shared" si="6"/>
        <v>0</v>
      </c>
      <c r="P95" s="39">
        <f t="shared" si="6"/>
        <v>0</v>
      </c>
      <c r="Q95" s="39">
        <f t="shared" si="6"/>
        <v>0</v>
      </c>
      <c r="R95" s="39">
        <f t="shared" si="6"/>
        <v>0</v>
      </c>
      <c r="S95" s="39">
        <f t="shared" si="6"/>
        <v>0</v>
      </c>
      <c r="T95" s="40">
        <f t="shared" si="6"/>
        <v>0</v>
      </c>
      <c r="U95" s="41">
        <f t="shared" si="6"/>
        <v>0</v>
      </c>
      <c r="V95" s="363"/>
      <c r="W95" s="364"/>
    </row>
    <row r="96" spans="2:23" s="42" customFormat="1" ht="22.5" customHeight="1" thickBot="1" x14ac:dyDescent="0.3">
      <c r="B96" s="329"/>
      <c r="C96" s="330"/>
      <c r="D96" s="224" t="s">
        <v>51</v>
      </c>
      <c r="E96" s="332"/>
      <c r="F96" s="332"/>
      <c r="G96" s="332"/>
      <c r="H96" s="334"/>
      <c r="I96" s="336">
        <f>I95/O3</f>
        <v>0</v>
      </c>
      <c r="J96" s="338"/>
      <c r="K96" s="43">
        <f t="shared" ref="K96:T96" si="7">K95/$O$3</f>
        <v>0</v>
      </c>
      <c r="L96" s="43">
        <f t="shared" si="7"/>
        <v>0</v>
      </c>
      <c r="M96" s="43">
        <f t="shared" si="7"/>
        <v>0</v>
      </c>
      <c r="N96" s="43">
        <f t="shared" si="7"/>
        <v>0</v>
      </c>
      <c r="O96" s="43">
        <f t="shared" si="7"/>
        <v>0</v>
      </c>
      <c r="P96" s="43">
        <f t="shared" si="7"/>
        <v>0</v>
      </c>
      <c r="Q96" s="43">
        <f t="shared" si="7"/>
        <v>0</v>
      </c>
      <c r="R96" s="43">
        <f t="shared" si="7"/>
        <v>0</v>
      </c>
      <c r="S96" s="43">
        <f t="shared" si="7"/>
        <v>0</v>
      </c>
      <c r="T96" s="44">
        <f t="shared" si="7"/>
        <v>0</v>
      </c>
      <c r="U96" s="45">
        <f>U95/O3</f>
        <v>0</v>
      </c>
      <c r="V96" s="365"/>
      <c r="W96" s="366"/>
    </row>
    <row r="99" spans="2:10" ht="17.25" customHeight="1" x14ac:dyDescent="0.2">
      <c r="B99" s="26"/>
      <c r="C99" s="26"/>
      <c r="D99" s="26"/>
      <c r="E99" s="26"/>
      <c r="F99" s="26"/>
      <c r="G99" s="26"/>
      <c r="H99" s="26"/>
      <c r="I99" s="31"/>
      <c r="J99" s="26"/>
    </row>
    <row r="100" spans="2:10" ht="17.25" customHeight="1" x14ac:dyDescent="0.2">
      <c r="B100" s="26"/>
      <c r="C100" s="26"/>
      <c r="D100" s="26"/>
      <c r="E100" s="26"/>
      <c r="F100" s="26"/>
      <c r="G100" s="26"/>
      <c r="H100" s="26"/>
      <c r="I100" s="31"/>
      <c r="J100" s="26"/>
    </row>
    <row r="101" spans="2:10" ht="17.25" customHeight="1" x14ac:dyDescent="0.2">
      <c r="B101" s="26"/>
      <c r="C101" s="26"/>
      <c r="D101" s="26"/>
      <c r="E101" s="26"/>
      <c r="F101" s="26"/>
      <c r="G101" s="26"/>
      <c r="H101" s="26"/>
      <c r="I101" s="31"/>
      <c r="J101" s="26"/>
    </row>
    <row r="102" spans="2:10" ht="17.25" customHeight="1" x14ac:dyDescent="0.2">
      <c r="B102" s="26"/>
      <c r="C102" s="26"/>
      <c r="D102" s="26"/>
      <c r="E102" s="26"/>
      <c r="F102" s="26"/>
      <c r="G102" s="26"/>
      <c r="H102" s="26"/>
      <c r="I102" s="31"/>
      <c r="J102" s="26"/>
    </row>
    <row r="104" spans="2:10" ht="17.25" customHeight="1" x14ac:dyDescent="0.2">
      <c r="B104" s="26"/>
      <c r="C104" s="26"/>
      <c r="D104" s="26"/>
      <c r="E104" s="26"/>
      <c r="F104" s="26"/>
      <c r="G104" s="26"/>
      <c r="H104" s="26"/>
      <c r="I104" s="31"/>
      <c r="J104" s="26"/>
    </row>
  </sheetData>
  <mergeCells count="20">
    <mergeCell ref="I6:I7"/>
    <mergeCell ref="D6:D7"/>
    <mergeCell ref="C6:C7"/>
    <mergeCell ref="F6:F7"/>
    <mergeCell ref="L4:M4"/>
    <mergeCell ref="D3:J3"/>
    <mergeCell ref="D4:J4"/>
    <mergeCell ref="B8:D8"/>
    <mergeCell ref="B2:W2"/>
    <mergeCell ref="V6:W6"/>
    <mergeCell ref="K6:T6"/>
    <mergeCell ref="U6:U7"/>
    <mergeCell ref="B6:B7"/>
    <mergeCell ref="E6:E7"/>
    <mergeCell ref="B3:C3"/>
    <mergeCell ref="B4:C4"/>
    <mergeCell ref="L3:M3"/>
    <mergeCell ref="G6:G7"/>
    <mergeCell ref="H6:H7"/>
    <mergeCell ref="J6:J7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62" fitToHeight="2" orientation="landscape" r:id="rId1"/>
  <headerFooter alignWithMargins="0">
    <oddFooter>&amp;LMolio Prisdata Skabelon, &amp;A&amp;RSide &amp;P af &amp;N</oddFooter>
  </headerFooter>
  <rowBreaks count="1" manualBreakCount="1">
    <brk id="50" min="1" max="2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21"/>
  <sheetViews>
    <sheetView showGridLines="0" view="pageBreakPreview" zoomScale="140" zoomScaleNormal="100" zoomScaleSheetLayoutView="140" workbookViewId="0">
      <selection activeCell="I131" sqref="I131"/>
    </sheetView>
  </sheetViews>
  <sheetFormatPr defaultColWidth="8.85546875" defaultRowHeight="12.75" x14ac:dyDescent="0.2"/>
  <sheetData>
    <row r="1" spans="1:18" s="88" customFormat="1" ht="20.25" x14ac:dyDescent="0.3">
      <c r="A1" s="369"/>
    </row>
    <row r="2" spans="1:18" ht="5.0999999999999996" customHeight="1" x14ac:dyDescent="0.2"/>
    <row r="3" spans="1:18" s="90" customFormat="1" ht="16.5" customHeight="1" x14ac:dyDescent="0.2">
      <c r="A3" s="610"/>
      <c r="B3" s="610"/>
      <c r="C3" s="610"/>
      <c r="D3" s="610"/>
      <c r="E3" s="610"/>
      <c r="F3" s="610"/>
      <c r="G3" s="610"/>
      <c r="H3" s="610"/>
    </row>
    <row r="4" spans="1:18" s="90" customFormat="1" ht="16.5" customHeight="1" x14ac:dyDescent="0.25">
      <c r="A4" s="610"/>
      <c r="B4" s="610"/>
      <c r="C4" s="610"/>
      <c r="D4" s="610"/>
      <c r="E4" s="610"/>
      <c r="F4" s="610"/>
      <c r="G4" s="610"/>
      <c r="H4" s="610"/>
      <c r="N4" s="611"/>
      <c r="O4" s="611"/>
      <c r="P4" s="611"/>
      <c r="Q4" s="611"/>
      <c r="R4" s="611"/>
    </row>
    <row r="5" spans="1:18" s="90" customFormat="1" ht="21" customHeight="1" x14ac:dyDescent="0.2">
      <c r="A5" s="612"/>
      <c r="B5" s="612"/>
      <c r="C5" s="612"/>
      <c r="D5" s="612"/>
      <c r="E5" s="612"/>
      <c r="F5" s="612"/>
      <c r="G5" s="89"/>
      <c r="H5" s="89"/>
      <c r="N5" s="610"/>
      <c r="O5" s="610"/>
      <c r="P5" s="610"/>
      <c r="Q5" s="610"/>
      <c r="R5" s="610"/>
    </row>
    <row r="6" spans="1:18" s="90" customFormat="1" ht="5.0999999999999996" customHeight="1" x14ac:dyDescent="0.2">
      <c r="A6" s="89"/>
      <c r="B6" s="89"/>
      <c r="C6" s="89"/>
      <c r="D6" s="89"/>
      <c r="E6" s="89"/>
      <c r="F6" s="89"/>
      <c r="G6" s="89"/>
      <c r="H6" s="89"/>
      <c r="N6" s="610"/>
      <c r="O6" s="610"/>
      <c r="P6" s="610"/>
      <c r="Q6" s="610"/>
      <c r="R6" s="610"/>
    </row>
    <row r="7" spans="1:18" s="90" customFormat="1" ht="15" x14ac:dyDescent="0.2">
      <c r="A7" s="610"/>
      <c r="B7" s="610"/>
      <c r="C7" s="610"/>
      <c r="D7" s="610"/>
      <c r="E7" s="610"/>
      <c r="F7" s="610"/>
      <c r="G7" s="610"/>
      <c r="H7" s="610"/>
      <c r="N7" s="610"/>
      <c r="O7" s="610"/>
      <c r="P7" s="610"/>
      <c r="Q7" s="610"/>
      <c r="R7" s="610"/>
    </row>
    <row r="8" spans="1:18" s="90" customFormat="1" ht="15" x14ac:dyDescent="0.2">
      <c r="A8" s="89"/>
      <c r="B8" s="89"/>
      <c r="C8" s="89"/>
      <c r="D8" s="89"/>
      <c r="E8" s="89"/>
      <c r="F8" s="89"/>
      <c r="G8" s="89"/>
      <c r="H8" s="89"/>
      <c r="N8" s="610"/>
      <c r="O8" s="610"/>
      <c r="P8" s="610"/>
      <c r="Q8" s="610"/>
      <c r="R8" s="610"/>
    </row>
    <row r="9" spans="1:18" s="90" customFormat="1" ht="15" x14ac:dyDescent="0.2">
      <c r="A9" s="610"/>
      <c r="B9" s="610"/>
      <c r="C9" s="610"/>
      <c r="D9" s="610"/>
      <c r="E9" s="610"/>
      <c r="F9" s="610"/>
      <c r="G9" s="610"/>
      <c r="H9" s="610"/>
      <c r="N9" s="610"/>
      <c r="O9" s="610"/>
      <c r="P9" s="610"/>
      <c r="Q9" s="610"/>
      <c r="R9" s="610"/>
    </row>
    <row r="10" spans="1:18" s="90" customFormat="1" ht="15" x14ac:dyDescent="0.2">
      <c r="A10" s="610"/>
      <c r="B10" s="610"/>
      <c r="C10" s="610"/>
      <c r="D10" s="610"/>
      <c r="E10" s="610"/>
      <c r="F10" s="610"/>
      <c r="G10" s="610"/>
      <c r="H10" s="610"/>
    </row>
    <row r="11" spans="1:18" s="90" customFormat="1" ht="18" x14ac:dyDescent="0.2">
      <c r="A11" s="616"/>
      <c r="B11" s="616"/>
      <c r="C11" s="616"/>
      <c r="D11" s="616"/>
      <c r="E11" s="616"/>
      <c r="F11" s="616"/>
      <c r="G11" s="616"/>
      <c r="H11" s="616"/>
    </row>
    <row r="12" spans="1:18" s="90" customFormat="1" ht="15" x14ac:dyDescent="0.2">
      <c r="A12" s="610"/>
      <c r="B12" s="610"/>
      <c r="C12" s="610"/>
      <c r="D12" s="610"/>
      <c r="E12" s="610"/>
      <c r="F12" s="610"/>
      <c r="G12" s="610"/>
      <c r="H12" s="610"/>
    </row>
    <row r="13" spans="1:18" s="90" customFormat="1" ht="15" x14ac:dyDescent="0.2">
      <c r="A13" s="610"/>
      <c r="B13" s="610"/>
      <c r="C13" s="610"/>
      <c r="D13" s="610"/>
      <c r="E13" s="610"/>
      <c r="F13" s="610"/>
      <c r="G13" s="610"/>
      <c r="H13" s="610"/>
    </row>
    <row r="14" spans="1:18" s="90" customFormat="1" ht="5.45" customHeight="1" x14ac:dyDescent="0.2">
      <c r="A14" s="89"/>
      <c r="B14" s="613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5"/>
    </row>
    <row r="15" spans="1:18" s="90" customFormat="1" ht="15" x14ac:dyDescent="0.2"/>
    <row r="16" spans="1:18" ht="17.45" customHeight="1" x14ac:dyDescent="0.2"/>
    <row r="53" spans="2:18" s="382" customFormat="1" ht="6" customHeight="1" x14ac:dyDescent="0.2">
      <c r="B53" s="492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  <c r="N53" s="493"/>
      <c r="O53" s="493"/>
      <c r="P53" s="493"/>
      <c r="Q53" s="493"/>
      <c r="R53" s="494"/>
    </row>
    <row r="54" spans="2:18" s="382" customFormat="1" x14ac:dyDescent="0.2"/>
    <row r="55" spans="2:18" s="382" customFormat="1" x14ac:dyDescent="0.2"/>
    <row r="56" spans="2:18" s="382" customFormat="1" x14ac:dyDescent="0.2"/>
    <row r="57" spans="2:18" s="382" customFormat="1" x14ac:dyDescent="0.2"/>
    <row r="58" spans="2:18" s="382" customFormat="1" x14ac:dyDescent="0.2"/>
    <row r="59" spans="2:18" s="382" customFormat="1" x14ac:dyDescent="0.2"/>
    <row r="60" spans="2:18" s="382" customFormat="1" x14ac:dyDescent="0.2"/>
    <row r="61" spans="2:18" s="382" customFormat="1" x14ac:dyDescent="0.2"/>
    <row r="62" spans="2:18" s="382" customFormat="1" x14ac:dyDescent="0.2"/>
    <row r="63" spans="2:18" s="382" customFormat="1" x14ac:dyDescent="0.2"/>
    <row r="64" spans="2:18" s="382" customFormat="1" x14ac:dyDescent="0.2"/>
    <row r="65" s="382" customFormat="1" x14ac:dyDescent="0.2"/>
    <row r="66" s="382" customFormat="1" x14ac:dyDescent="0.2"/>
    <row r="67" s="382" customFormat="1" x14ac:dyDescent="0.2"/>
    <row r="68" s="382" customFormat="1" x14ac:dyDescent="0.2"/>
    <row r="69" s="382" customFormat="1" x14ac:dyDescent="0.2"/>
    <row r="70" s="382" customFormat="1" x14ac:dyDescent="0.2"/>
    <row r="71" s="382" customFormat="1" x14ac:dyDescent="0.2"/>
    <row r="72" s="382" customFormat="1" x14ac:dyDescent="0.2"/>
    <row r="73" s="382" customFormat="1" x14ac:dyDescent="0.2"/>
    <row r="74" s="382" customFormat="1" x14ac:dyDescent="0.2"/>
    <row r="75" s="382" customFormat="1" x14ac:dyDescent="0.2"/>
    <row r="76" s="382" customFormat="1" x14ac:dyDescent="0.2"/>
    <row r="77" s="382" customFormat="1" x14ac:dyDescent="0.2"/>
    <row r="78" s="382" customFormat="1" x14ac:dyDescent="0.2"/>
    <row r="79" s="382" customFormat="1" x14ac:dyDescent="0.2"/>
    <row r="80" s="382" customFormat="1" x14ac:dyDescent="0.2"/>
    <row r="81" spans="2:18" s="382" customFormat="1" x14ac:dyDescent="0.2"/>
    <row r="82" spans="2:18" s="382" customFormat="1" x14ac:dyDescent="0.2"/>
    <row r="83" spans="2:18" s="382" customFormat="1" x14ac:dyDescent="0.2"/>
    <row r="84" spans="2:18" s="382" customFormat="1" x14ac:dyDescent="0.2"/>
    <row r="85" spans="2:18" s="382" customFormat="1" x14ac:dyDescent="0.2"/>
    <row r="86" spans="2:18" s="382" customFormat="1" x14ac:dyDescent="0.2"/>
    <row r="87" spans="2:18" s="382" customFormat="1" x14ac:dyDescent="0.2"/>
    <row r="88" spans="2:18" s="382" customFormat="1" x14ac:dyDescent="0.2"/>
    <row r="89" spans="2:18" s="382" customFormat="1" x14ac:dyDescent="0.2"/>
    <row r="90" spans="2:18" s="382" customFormat="1" x14ac:dyDescent="0.2"/>
    <row r="94" spans="2:18" ht="6" customHeight="1" x14ac:dyDescent="0.2">
      <c r="B94" s="372"/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4"/>
    </row>
    <row r="121" spans="2:18" ht="6.6" customHeight="1" x14ac:dyDescent="0.2">
      <c r="B121" s="372"/>
      <c r="C121" s="373"/>
      <c r="D121" s="373"/>
      <c r="E121" s="373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4"/>
    </row>
  </sheetData>
  <mergeCells count="11">
    <mergeCell ref="A3:H4"/>
    <mergeCell ref="N4:R4"/>
    <mergeCell ref="A5:F5"/>
    <mergeCell ref="N5:R9"/>
    <mergeCell ref="B14:R14"/>
    <mergeCell ref="A7:H7"/>
    <mergeCell ref="A9:H9"/>
    <mergeCell ref="A10:H10"/>
    <mergeCell ref="A11:H11"/>
    <mergeCell ref="A12:H12"/>
    <mergeCell ref="A13:H13"/>
  </mergeCells>
  <pageMargins left="0.78740157480314965" right="0.39370078740157483" top="0.39370078740157483" bottom="0.39370078740157483" header="0.15748031496062992" footer="0.19685039370078741"/>
  <pageSetup paperSize="9" scale="62" orientation="landscape" r:id="rId1"/>
  <headerFooter alignWithMargins="0">
    <oddFooter>&amp;LMolio Prisdata Skabelon, &amp;A&amp;RSide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7</vt:i4>
      </vt:variant>
    </vt:vector>
  </HeadingPairs>
  <TitlesOfParts>
    <vt:vector size="14" baseType="lpstr">
      <vt:lpstr>Netto opdelt</vt:lpstr>
      <vt:lpstr>Brutto opdelt</vt:lpstr>
      <vt:lpstr>Brutto summeret</vt:lpstr>
      <vt:lpstr>Brutto driftsplan</vt:lpstr>
      <vt:lpstr>Brutto vedligeholdelsesplan</vt:lpstr>
      <vt:lpstr>Brutto fornyelsesplan</vt:lpstr>
      <vt:lpstr>Brugervejledning</vt:lpstr>
      <vt:lpstr>Brugervejledning!Udskriftsområde</vt:lpstr>
      <vt:lpstr>'Brutto driftsplan'!Udskriftsområde</vt:lpstr>
      <vt:lpstr>'Brutto fornyelsesplan'!Udskriftsområde</vt:lpstr>
      <vt:lpstr>'Brutto opdelt'!Udskriftsområde</vt:lpstr>
      <vt:lpstr>'Brutto summeret'!Udskriftsområde</vt:lpstr>
      <vt:lpstr>'Brutto vedligeholdelsesplan'!Udskriftsområde</vt:lpstr>
      <vt:lpstr>'Netto opdelt'!Udskriftsområde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(Martin Kristiansen)</dc:creator>
  <cp:lastModifiedBy>MK (Martin Kristiansen)</cp:lastModifiedBy>
  <cp:lastPrinted>2022-10-03T09:46:10Z</cp:lastPrinted>
  <dcterms:created xsi:type="dcterms:W3CDTF">1998-05-26T06:22:56Z</dcterms:created>
  <dcterms:modified xsi:type="dcterms:W3CDTF">2023-01-04T09:39:36Z</dcterms:modified>
</cp:coreProperties>
</file>